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9185" windowHeight="11385" activeTab="3"/>
  </bookViews>
  <sheets>
    <sheet name="PROGRAM" sheetId="1" r:id="rId1"/>
    <sheet name="PROGRAM NOWY" sheetId="2" r:id="rId2"/>
    <sheet name="P1" sheetId="3" r:id="rId3"/>
    <sheet name="P2" sheetId="4" r:id="rId4"/>
  </sheets>
  <definedNames>
    <definedName name="_xlnm.Print_Area" localSheetId="2">'P1'!$A$1:$L$161</definedName>
    <definedName name="_xlnm.Print_Area" localSheetId="3">'P2'!$A$1:$L$184</definedName>
    <definedName name="_xlnm.Print_Area" localSheetId="0">'PROGRAM'!$A$1:$AG$102</definedName>
  </definedNames>
  <calcPr fullCalcOnLoad="1"/>
</workbook>
</file>

<file path=xl/comments1.xml><?xml version="1.0" encoding="utf-8"?>
<comments xmlns="http://schemas.openxmlformats.org/spreadsheetml/2006/main">
  <authors>
    <author>Gorzel</author>
  </authors>
  <commentList>
    <comment ref="A11" authorId="0">
      <text>
        <r>
          <rPr>
            <b/>
            <sz val="9"/>
            <rFont val="Tahoma"/>
            <family val="2"/>
          </rPr>
          <t>Gorzel: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<sst xmlns="http://schemas.openxmlformats.org/spreadsheetml/2006/main" count="1154" uniqueCount="326">
  <si>
    <t>DAY OFF</t>
  </si>
  <si>
    <t>COURSE</t>
  </si>
  <si>
    <t xml:space="preserve">INDEKS SIGNED BY </t>
  </si>
  <si>
    <t>LECTURES</t>
  </si>
  <si>
    <t>CLASSES</t>
  </si>
  <si>
    <t>FULL-TIME CURRICULUM PLAN FOR 1ST DEGREE STUDIES IN SPORT SCIENCE</t>
  </si>
  <si>
    <t xml:space="preserve">Curriculum content </t>
  </si>
  <si>
    <t>R-m</t>
  </si>
  <si>
    <t>ECTS</t>
  </si>
  <si>
    <t>L</t>
  </si>
  <si>
    <t>Samokształcenie - wykłady</t>
  </si>
  <si>
    <t>C</t>
  </si>
  <si>
    <t>samokształcenie  - ćwiczenia</t>
  </si>
  <si>
    <t>1st YEAR</t>
  </si>
  <si>
    <t>2nd YEAR</t>
  </si>
  <si>
    <t>3rd  YEAR</t>
  </si>
  <si>
    <t>Form of completing  semester</t>
  </si>
  <si>
    <t>1st semester</t>
  </si>
  <si>
    <t>2nd semester</t>
  </si>
  <si>
    <t>3rd semester</t>
  </si>
  <si>
    <t>4th semester</t>
  </si>
  <si>
    <t>5th semester</t>
  </si>
  <si>
    <t>6th semester</t>
  </si>
  <si>
    <t>Konwersat</t>
  </si>
  <si>
    <t>Seminarium</t>
  </si>
  <si>
    <t>L</t>
  </si>
  <si>
    <t>C</t>
  </si>
  <si>
    <t xml:space="preserve">I </t>
  </si>
  <si>
    <t>Przedmioty przygotowujące do zawodu nauczyciela</t>
  </si>
  <si>
    <t>Pedagogy</t>
  </si>
  <si>
    <t>Exam</t>
  </si>
  <si>
    <t>Psychology</t>
  </si>
  <si>
    <t>Foundations of methodology teaching</t>
  </si>
  <si>
    <t>Graded credit</t>
  </si>
  <si>
    <t>Voice Emission</t>
  </si>
  <si>
    <t>Safety at Work</t>
  </si>
  <si>
    <t>Intellectual Property Protection</t>
  </si>
  <si>
    <t>Information Technology</t>
  </si>
  <si>
    <t>II</t>
  </si>
  <si>
    <t>Przedmioty podstawowe</t>
  </si>
  <si>
    <t>Anatomy</t>
  </si>
  <si>
    <t>Anthropology</t>
  </si>
  <si>
    <t>Biochemistry</t>
  </si>
  <si>
    <t>Physiology</t>
  </si>
  <si>
    <t>Theory of Physical Education</t>
  </si>
  <si>
    <t>III</t>
  </si>
  <si>
    <t>Przedmioty kierunkowe</t>
  </si>
  <si>
    <t>Kinesiology</t>
  </si>
  <si>
    <t>Biomechanics</t>
  </si>
  <si>
    <t>Hygiene/Health Education</t>
  </si>
  <si>
    <t xml:space="preserve">Corrective and Compensatory Exercises </t>
  </si>
  <si>
    <t>History of Physical Culture</t>
  </si>
  <si>
    <t>Metodology of Physical Education</t>
  </si>
  <si>
    <t>Organistation and Law in Education</t>
  </si>
  <si>
    <t>Theory and Methodology of Sport</t>
  </si>
  <si>
    <t>Rhythmics and dance with methodology</t>
  </si>
  <si>
    <t>First Aid</t>
  </si>
  <si>
    <t>Games Involving Physical Movement with Methodology</t>
  </si>
  <si>
    <t>IV</t>
  </si>
  <si>
    <t>Individual Sports</t>
  </si>
  <si>
    <t>Gymnastics with Methodology</t>
  </si>
  <si>
    <t>Athletics with Metodology</t>
  </si>
  <si>
    <t>Swimming with Methodology</t>
  </si>
  <si>
    <t>V</t>
  </si>
  <si>
    <t>Team Sports</t>
  </si>
  <si>
    <t>Basketball with Methodology</t>
  </si>
  <si>
    <t>Football with Methodology</t>
  </si>
  <si>
    <t>Handball with Methodology</t>
  </si>
  <si>
    <t>ORIENTATION WEEK</t>
  </si>
  <si>
    <t>PLACEMENT TEST</t>
  </si>
  <si>
    <t>Individual Recreational Sports (karate,tenis,fitnes,nordik walking, cheerleaders)</t>
  </si>
  <si>
    <t>Diploma Seminar</t>
  </si>
  <si>
    <t>VIII</t>
  </si>
  <si>
    <t xml:space="preserve">Module I Corrective and Compensatory Gymnastics </t>
  </si>
  <si>
    <t>Psychophysical Developement of Children and Teenagers</t>
  </si>
  <si>
    <t>Characteristics of Bad Posture</t>
  </si>
  <si>
    <t>Posture diagnosis</t>
  </si>
  <si>
    <t>Corrective Gymnastics with Methodology</t>
  </si>
  <si>
    <t>Corrective Procedures</t>
  </si>
  <si>
    <t>Principles of Therapeutic Massage</t>
  </si>
  <si>
    <t>Elements of Rehabilitation in Corrective Gymnastics</t>
  </si>
  <si>
    <t>Practical Training in School</t>
  </si>
  <si>
    <t>IX</t>
  </si>
  <si>
    <t>Sport Camps</t>
  </si>
  <si>
    <t>Summer Camp-Water and Field Sports</t>
  </si>
  <si>
    <t>Winter Camp - Skiing/Snowboarding</t>
  </si>
  <si>
    <t>Practical Training in Elementary Schools</t>
  </si>
  <si>
    <t>Preparatory Practical Training</t>
  </si>
  <si>
    <t>Practical Training - Conducting Classes</t>
  </si>
  <si>
    <t>Total</t>
  </si>
  <si>
    <t>TOTAL number of hours/ECTS                                                            including professional training</t>
  </si>
  <si>
    <t xml:space="preserve"> </t>
  </si>
  <si>
    <t>Lp.</t>
  </si>
  <si>
    <t>Forma zaliczenia</t>
  </si>
  <si>
    <t>Pkt. ETCS</t>
  </si>
  <si>
    <t xml:space="preserve">             Forma zajęć</t>
  </si>
  <si>
    <t>2014/15</t>
  </si>
  <si>
    <t>2015/16</t>
  </si>
  <si>
    <t>2016/17</t>
  </si>
  <si>
    <t>razem</t>
  </si>
  <si>
    <t xml:space="preserve"> wykład</t>
  </si>
  <si>
    <t>ćwiczenia</t>
  </si>
  <si>
    <t>konwersato-rium</t>
  </si>
  <si>
    <t>seminarium</t>
  </si>
  <si>
    <t xml:space="preserve">       Sem I</t>
  </si>
  <si>
    <t xml:space="preserve">       Sem II</t>
  </si>
  <si>
    <t xml:space="preserve">        Sem III</t>
  </si>
  <si>
    <t xml:space="preserve">  Sem IV</t>
  </si>
  <si>
    <t xml:space="preserve">   Sem  V</t>
  </si>
  <si>
    <t xml:space="preserve">   Sem VI</t>
  </si>
  <si>
    <t xml:space="preserve"> w</t>
  </si>
  <si>
    <t>ćw</t>
  </si>
  <si>
    <t>pkt</t>
  </si>
  <si>
    <t>Przedmioty przygotowujące do zawodu nauczyciela.</t>
  </si>
  <si>
    <t xml:space="preserve"> E</t>
  </si>
  <si>
    <t xml:space="preserve"> Z </t>
  </si>
  <si>
    <t xml:space="preserve"> Z</t>
  </si>
  <si>
    <t xml:space="preserve"> E </t>
  </si>
  <si>
    <t>15.</t>
  </si>
  <si>
    <t xml:space="preserve">16. </t>
  </si>
  <si>
    <t>17.</t>
  </si>
  <si>
    <t>18.</t>
  </si>
  <si>
    <t>20.</t>
  </si>
  <si>
    <t>22.</t>
  </si>
  <si>
    <t>E</t>
  </si>
  <si>
    <t>Sporty indywidualne</t>
  </si>
  <si>
    <t>Sporty zespołowe</t>
  </si>
  <si>
    <t xml:space="preserve">E  </t>
  </si>
  <si>
    <t xml:space="preserve">Z </t>
  </si>
  <si>
    <t>Pracownia kierunkowa</t>
  </si>
  <si>
    <t xml:space="preserve">E </t>
  </si>
  <si>
    <t>Obozy programowe.</t>
  </si>
  <si>
    <t>Praktyki pedagogiczne w szkole podstawowej.</t>
  </si>
  <si>
    <r>
      <rPr>
        <b/>
        <i/>
        <sz val="8"/>
        <color indexed="8"/>
        <rFont val="Times New Roman"/>
        <family val="1"/>
      </rPr>
      <t>Specjalności IV</t>
    </r>
    <r>
      <rPr>
        <sz val="8"/>
        <color indexed="8"/>
        <rFont val="Times New Roman"/>
        <family val="1"/>
      </rPr>
      <t xml:space="preserve"> moduły do wyboru.</t>
    </r>
  </si>
  <si>
    <t xml:space="preserve">                     RAZEM </t>
  </si>
  <si>
    <t>konwersatorium</t>
  </si>
  <si>
    <t>aktualizacja 13.01.2015</t>
  </si>
  <si>
    <t>Curriculum content</t>
  </si>
  <si>
    <t>DAY</t>
  </si>
  <si>
    <t>MONDAY</t>
  </si>
  <si>
    <t>TUESDAY</t>
  </si>
  <si>
    <t>WEDNESDAY</t>
  </si>
  <si>
    <t>THURSDAY</t>
  </si>
  <si>
    <t>FRIDAY</t>
  </si>
  <si>
    <t>8:00 - 8:45</t>
  </si>
  <si>
    <t>8:45 - 9:30</t>
  </si>
  <si>
    <t>9:45 - 10:30</t>
  </si>
  <si>
    <t>10:30 - 11:15</t>
  </si>
  <si>
    <t>11:30 - 12:15</t>
  </si>
  <si>
    <t>12:15 - 13:00</t>
  </si>
  <si>
    <t>13:15 - 14:00</t>
  </si>
  <si>
    <t>14:00 - 14:45</t>
  </si>
  <si>
    <t>15:00 - 15:45</t>
  </si>
  <si>
    <t>15:45 - 16:30</t>
  </si>
  <si>
    <t>15:45-16:30</t>
  </si>
  <si>
    <t>Organisation and law in education</t>
  </si>
  <si>
    <t>Theory and methodology of sport</t>
  </si>
  <si>
    <t>Rhytmics and dance with methodology</t>
  </si>
  <si>
    <t>First aid</t>
  </si>
  <si>
    <t>Games involving physical movement with methodology</t>
  </si>
  <si>
    <t>Gymnastics with methodology</t>
  </si>
  <si>
    <t>Athletics with methodology</t>
  </si>
  <si>
    <t>Swimming with methodology</t>
  </si>
  <si>
    <t>Basketball with methodology</t>
  </si>
  <si>
    <t>Football with methodology</t>
  </si>
  <si>
    <t>Handball with methodology</t>
  </si>
  <si>
    <t>Volleyball with methodology</t>
  </si>
  <si>
    <t>Team sports - Kortfball/Floorball/Futsal</t>
  </si>
  <si>
    <t>Foreign language</t>
  </si>
  <si>
    <t>Foundations of biology</t>
  </si>
  <si>
    <t>Ethics/Appropriate language use</t>
  </si>
  <si>
    <t>Elements of european history/Regional history</t>
  </si>
  <si>
    <t>1st year</t>
  </si>
  <si>
    <t>2nd year</t>
  </si>
  <si>
    <t>3rd year</t>
  </si>
  <si>
    <t>Basics of research methodology</t>
  </si>
  <si>
    <t>Diploma seminar</t>
  </si>
  <si>
    <t>Health training</t>
  </si>
  <si>
    <t>Module IV Personal trainer</t>
  </si>
  <si>
    <t>Dietetics and supplementation</t>
  </si>
  <si>
    <t>Instructor specialization</t>
  </si>
  <si>
    <t>Biological regeneration and massage</t>
  </si>
  <si>
    <t>Management of sport and recreation institutions</t>
  </si>
  <si>
    <t>Bases of physical exercise physiology</t>
  </si>
  <si>
    <t>Preventive treatment of injuries in physical education and sport</t>
  </si>
  <si>
    <t>Practical training in a fitness club/school</t>
  </si>
  <si>
    <t>30.I.-03.II.2017</t>
  </si>
  <si>
    <t>23-27.I.2017</t>
  </si>
  <si>
    <t>16-20.I.2017</t>
  </si>
  <si>
    <t>09.-13.I.2017</t>
  </si>
  <si>
    <t xml:space="preserve">CHRISTMAS BREAK </t>
  </si>
  <si>
    <t>12-16.XII.2016</t>
  </si>
  <si>
    <t>05-09.XII.2016</t>
  </si>
  <si>
    <t>28.XI.-02.XII.2016</t>
  </si>
  <si>
    <t>21-25.XI.2016</t>
  </si>
  <si>
    <t>14-18.XI.2016</t>
  </si>
  <si>
    <t>07-11. XI. 2016</t>
  </si>
  <si>
    <t>31. X. - 04.XI.2016</t>
  </si>
  <si>
    <t xml:space="preserve">24 -28. X. 2016 </t>
  </si>
  <si>
    <t>10 - 14.X.2016</t>
  </si>
  <si>
    <t>17-21.X.2016</t>
  </si>
  <si>
    <t>Psychology, lect + class</t>
  </si>
  <si>
    <t>Pedagogy, lect + class</t>
  </si>
  <si>
    <t>Information technology, lect.</t>
  </si>
  <si>
    <t>Information technology, class</t>
  </si>
  <si>
    <t>15.45-17.30, Anatomy, lect.</t>
  </si>
  <si>
    <t>Biochemistry, lect</t>
  </si>
  <si>
    <t>Physical education</t>
  </si>
  <si>
    <t>8.00, Psychology, lect + class</t>
  </si>
  <si>
    <t>Voleyball with Methodology</t>
  </si>
  <si>
    <t>Team sports- Kortfball/Floorball/Futsal</t>
  </si>
  <si>
    <t>VI</t>
  </si>
  <si>
    <t>Przedmioty dodatkowe</t>
  </si>
  <si>
    <t>Foreign Language</t>
  </si>
  <si>
    <t>Foundations of Biology</t>
  </si>
  <si>
    <t>VII</t>
  </si>
  <si>
    <t>Przedmioty do wyboru</t>
  </si>
  <si>
    <t>Ethics /Appropriate language use</t>
  </si>
  <si>
    <t>Elements of European History/Regional History</t>
  </si>
  <si>
    <t>dr Dorota Borek-Chudek</t>
  </si>
  <si>
    <t>dr hab. Piotr Giza</t>
  </si>
  <si>
    <t>dr Iwona Łuszczewska-Sierakowska</t>
  </si>
  <si>
    <t>Anatomy, lect</t>
  </si>
  <si>
    <t>Pedagogy, lect+class</t>
  </si>
  <si>
    <t>Psychology, lect+class</t>
  </si>
  <si>
    <t>Information technology, lect+class</t>
  </si>
  <si>
    <t>Anatomy, class</t>
  </si>
  <si>
    <t>lek med. Lidia Kutuła</t>
  </si>
  <si>
    <t>Biochemistry, lect+class</t>
  </si>
  <si>
    <t>dr Anna Hordyjewska</t>
  </si>
  <si>
    <t>Physiology, lect+class</t>
  </si>
  <si>
    <t>dr Paweł Ostrowski, sala gimnastyczna WSSP</t>
  </si>
  <si>
    <t>mgr Grzegorz Popek/mgr Bogusław Bień, sala gimnastyczna WSSP</t>
  </si>
  <si>
    <t>Polish language</t>
  </si>
  <si>
    <t>mgr Katarzyna Kowalska</t>
  </si>
  <si>
    <r>
      <t>dr Paweł Ostrowski/dr Bartłomiej Czarnota,</t>
    </r>
    <r>
      <rPr>
        <sz val="14"/>
        <color indexed="10"/>
        <rFont val="Californian FB"/>
        <family val="1"/>
      </rPr>
      <t xml:space="preserve"> AOS ul.Langiewicza 22</t>
    </r>
  </si>
  <si>
    <r>
      <t>mgr Sławomir Czuryłowski,</t>
    </r>
    <r>
      <rPr>
        <sz val="16"/>
        <color indexed="10"/>
        <rFont val="Californian FB"/>
        <family val="1"/>
      </rPr>
      <t xml:space="preserve"> Cube, ul.Mackiewicza 7</t>
    </r>
  </si>
  <si>
    <r>
      <t>"The Soul of Lublin" city tour 12-3 pm,</t>
    </r>
    <r>
      <rPr>
        <sz val="16"/>
        <color indexed="8"/>
        <rFont val="Californian FB"/>
        <family val="1"/>
      </rPr>
      <t xml:space="preserve"> meeting point, VPU University, room 43 at 11 a.m.</t>
    </r>
  </si>
  <si>
    <r>
      <t>12:00 -</t>
    </r>
    <r>
      <rPr>
        <sz val="14"/>
        <color indexed="8"/>
        <rFont val="Arial"/>
        <family val="2"/>
      </rPr>
      <t>meeting with Omnes Gentes</t>
    </r>
  </si>
  <si>
    <t>15.45 - 16.30</t>
  </si>
  <si>
    <t>17.30 - 18.15</t>
  </si>
  <si>
    <t>18.30 - 19.15</t>
  </si>
  <si>
    <t>19.15 - 20.00</t>
  </si>
  <si>
    <r>
      <rPr>
        <sz val="12"/>
        <color indexed="10"/>
        <rFont val="Arial"/>
        <family val="2"/>
      </rPr>
      <t>11:30</t>
    </r>
    <r>
      <rPr>
        <sz val="12"/>
        <rFont val="Arial"/>
        <family val="2"/>
      </rPr>
      <t xml:space="preserve"> - meeting with a representative of PZUinsurance company / </t>
    </r>
    <r>
      <rPr>
        <i/>
        <sz val="12"/>
        <rFont val="Arial"/>
        <family val="2"/>
      </rPr>
      <t>Lecture hall</t>
    </r>
  </si>
  <si>
    <r>
      <rPr>
        <sz val="14"/>
        <color indexed="10"/>
        <rFont val="Arial"/>
        <family val="2"/>
      </rPr>
      <t>13.00</t>
    </r>
    <r>
      <rPr>
        <sz val="14"/>
        <rFont val="Arial"/>
        <family val="2"/>
      </rPr>
      <t xml:space="preserve"> - organization meeting with Dean's office representatives / </t>
    </r>
    <r>
      <rPr>
        <i/>
        <sz val="14"/>
        <rFont val="Arial"/>
        <family val="2"/>
      </rPr>
      <t>Lecture hall</t>
    </r>
  </si>
  <si>
    <r>
      <rPr>
        <sz val="14"/>
        <color indexed="10"/>
        <rFont val="Arial"/>
        <family val="2"/>
      </rPr>
      <t>12:15</t>
    </r>
    <r>
      <rPr>
        <sz val="14"/>
        <rFont val="Arial"/>
        <family val="2"/>
      </rPr>
      <t xml:space="preserve"> - presentations of particular programmes of studies / </t>
    </r>
    <r>
      <rPr>
        <b/>
        <i/>
        <sz val="16"/>
        <color indexed="10"/>
        <rFont val="Arial"/>
        <family val="2"/>
      </rPr>
      <t>room 76</t>
    </r>
  </si>
  <si>
    <r>
      <rPr>
        <b/>
        <sz val="14"/>
        <color indexed="10"/>
        <rFont val="Californian FB"/>
        <family val="1"/>
      </rPr>
      <t>9:45</t>
    </r>
    <r>
      <rPr>
        <sz val="14"/>
        <rFont val="Californian FB"/>
        <family val="1"/>
      </rPr>
      <t xml:space="preserve"> </t>
    </r>
    <r>
      <rPr>
        <b/>
        <sz val="14"/>
        <rFont val="Californian FB"/>
        <family val="1"/>
      </rPr>
      <t>Polish Language class</t>
    </r>
    <r>
      <rPr>
        <sz val="14"/>
        <rFont val="Californian FB"/>
        <family val="1"/>
      </rPr>
      <t xml:space="preserve"> - mgr Katarzyna Kowalska</t>
    </r>
  </si>
  <si>
    <r>
      <rPr>
        <b/>
        <sz val="14"/>
        <color indexed="8"/>
        <rFont val="Californian FB"/>
        <family val="1"/>
      </rPr>
      <t>Polish Language class</t>
    </r>
    <r>
      <rPr>
        <sz val="14"/>
        <color indexed="8"/>
        <rFont val="Californian FB"/>
        <family val="1"/>
      </rPr>
      <t xml:space="preserve"> - mgr Katarzyna Kowalska</t>
    </r>
  </si>
  <si>
    <r>
      <rPr>
        <b/>
        <sz val="18"/>
        <rFont val="Californian FB"/>
        <family val="1"/>
      </rPr>
      <t>14.00-16.30</t>
    </r>
    <r>
      <rPr>
        <sz val="18"/>
        <rFont val="Californian FB"/>
        <family val="1"/>
      </rPr>
      <t>, Anatomy, class.</t>
    </r>
  </si>
  <si>
    <r>
      <rPr>
        <b/>
        <sz val="10"/>
        <color indexed="10"/>
        <rFont val="Calibri"/>
        <family val="2"/>
      </rPr>
      <t>09:00</t>
    </r>
    <r>
      <rPr>
        <b/>
        <sz val="10"/>
        <rFont val="Calibri"/>
        <family val="2"/>
      </rPr>
      <t xml:space="preserve"> - </t>
    </r>
    <r>
      <rPr>
        <sz val="10"/>
        <rFont val="Calibri"/>
        <family val="2"/>
      </rPr>
      <t xml:space="preserve">meeting with the </t>
    </r>
    <r>
      <rPr>
        <b/>
        <sz val="10"/>
        <rFont val="Calibri"/>
        <family val="2"/>
      </rPr>
      <t>represtative of Lublin City Office</t>
    </r>
    <r>
      <rPr>
        <sz val="10"/>
        <rFont val="Calibri"/>
        <family val="2"/>
      </rPr>
      <t xml:space="preserve"> - Maciej Zaporowski /</t>
    </r>
    <r>
      <rPr>
        <b/>
        <i/>
        <sz val="10"/>
        <color indexed="10"/>
        <rFont val="Calibri"/>
        <family val="2"/>
      </rPr>
      <t xml:space="preserve"> room 28</t>
    </r>
  </si>
  <si>
    <r>
      <rPr>
        <b/>
        <sz val="10"/>
        <color indexed="8"/>
        <rFont val="Arial"/>
        <family val="2"/>
      </rPr>
      <t>10:00</t>
    </r>
    <r>
      <rPr>
        <sz val="10"/>
        <color indexed="8"/>
        <rFont val="Arial"/>
        <family val="2"/>
      </rPr>
      <t xml:space="preserve"> - Study Abroad and Erasmus opportunities - mgr Anna Szczepaniak</t>
    </r>
  </si>
  <si>
    <r>
      <rPr>
        <b/>
        <sz val="10"/>
        <color indexed="8"/>
        <rFont val="Arial"/>
        <family val="2"/>
      </rPr>
      <t>10:40</t>
    </r>
    <r>
      <rPr>
        <sz val="10"/>
        <color indexed="8"/>
        <rFont val="Arial"/>
        <family val="2"/>
      </rPr>
      <t xml:space="preserve"> - accomodation, job prospects and transport in Lublin - mgr Katarzyna Mitura</t>
    </r>
  </si>
  <si>
    <r>
      <t>11:30 -</t>
    </r>
    <r>
      <rPr>
        <sz val="10"/>
        <color indexed="8"/>
        <rFont val="Arial"/>
        <family val="2"/>
      </rPr>
      <t xml:space="preserve"> library and e-learning training - mgr Dominika From / </t>
    </r>
    <r>
      <rPr>
        <b/>
        <sz val="10"/>
        <color indexed="10"/>
        <rFont val="Arial"/>
        <family val="2"/>
      </rPr>
      <t>LIBRARY</t>
    </r>
  </si>
  <si>
    <r>
      <rPr>
        <sz val="12"/>
        <color indexed="10"/>
        <rFont val="Arial"/>
        <family val="2"/>
      </rPr>
      <t>10:00</t>
    </r>
    <r>
      <rPr>
        <sz val="12"/>
        <rFont val="Arial"/>
        <family val="2"/>
      </rPr>
      <t xml:space="preserve"> - student internship opportunities - mgr Julia Marchenko </t>
    </r>
  </si>
  <si>
    <t>General module</t>
  </si>
  <si>
    <t>Voice emission</t>
  </si>
  <si>
    <t>Safety at work</t>
  </si>
  <si>
    <t>Intellectual property protection</t>
  </si>
  <si>
    <t>Information technology</t>
  </si>
  <si>
    <t>Theory of physical education</t>
  </si>
  <si>
    <t>Health education</t>
  </si>
  <si>
    <t>Corrective and compensatory exercises</t>
  </si>
  <si>
    <t>History of physical culture</t>
  </si>
  <si>
    <t>Methodology of physical education</t>
  </si>
  <si>
    <r>
      <rPr>
        <sz val="12"/>
        <color indexed="10"/>
        <rFont val="Arial"/>
        <family val="2"/>
      </rPr>
      <t>11:15</t>
    </r>
    <r>
      <rPr>
        <sz val="12"/>
        <rFont val="Arial"/>
        <family val="2"/>
      </rPr>
      <t xml:space="preserve"> - meeting with a representative of Bank Pekao S.A.</t>
    </r>
  </si>
  <si>
    <r>
      <t xml:space="preserve">OPENING CEREMONY                                   </t>
    </r>
    <r>
      <rPr>
        <b/>
        <sz val="14"/>
        <color indexed="10"/>
        <rFont val="Californian FB"/>
        <family val="1"/>
      </rPr>
      <t xml:space="preserve">11 A.M. </t>
    </r>
    <r>
      <rPr>
        <b/>
        <sz val="14"/>
        <rFont val="Californian FB"/>
        <family val="1"/>
      </rPr>
      <t>lecture hall                       After Ceremony meeting in room 51</t>
    </r>
    <r>
      <rPr>
        <sz val="14"/>
        <rFont val="Californian FB"/>
        <family val="1"/>
      </rPr>
      <t xml:space="preserve"> to complete the admission process (all students must bring their passports, 4 photos and original education documents)   </t>
    </r>
    <r>
      <rPr>
        <b/>
        <sz val="14"/>
        <rFont val="Californian FB"/>
        <family val="1"/>
      </rPr>
      <t xml:space="preserve">                                                                    </t>
    </r>
  </si>
  <si>
    <r>
      <rPr>
        <sz val="16"/>
        <color indexed="10"/>
        <rFont val="Californian FB"/>
        <family val="1"/>
      </rPr>
      <t>7:45</t>
    </r>
    <r>
      <rPr>
        <sz val="16"/>
        <rFont val="Californian FB"/>
        <family val="1"/>
      </rPr>
      <t xml:space="preserve"> meeting at university for medical certificate. You must take passport with you and arrive on time</t>
    </r>
  </si>
  <si>
    <r>
      <rPr>
        <sz val="12"/>
        <color indexed="10"/>
        <rFont val="Arial"/>
        <family val="2"/>
      </rPr>
      <t>10:45</t>
    </r>
    <r>
      <rPr>
        <sz val="12"/>
        <rFont val="Arial"/>
        <family val="2"/>
      </rPr>
      <t xml:space="preserve"> - meeting with a representative of Bank Zachodni WBK </t>
    </r>
  </si>
  <si>
    <r>
      <rPr>
        <b/>
        <sz val="18"/>
        <rFont val="Californian FB"/>
        <family val="1"/>
      </rPr>
      <t>14.00-16.30</t>
    </r>
    <r>
      <rPr>
        <sz val="18"/>
        <rFont val="Californian FB"/>
        <family val="1"/>
      </rPr>
      <t xml:space="preserve">, Anatomy, class. </t>
    </r>
    <r>
      <rPr>
        <b/>
        <sz val="18"/>
        <color indexed="10"/>
        <rFont val="Californian FB"/>
        <family val="1"/>
      </rPr>
      <t>CANCELLED</t>
    </r>
  </si>
  <si>
    <r>
      <t xml:space="preserve">mgr Sabina Włodek, </t>
    </r>
    <r>
      <rPr>
        <sz val="16"/>
        <color indexed="10"/>
        <rFont val="Californian FB"/>
        <family val="1"/>
      </rPr>
      <t>Academos, ul.Symfoniczna 1A</t>
    </r>
  </si>
  <si>
    <t>15.00-18.00, Human Physiology, lect.</t>
  </si>
  <si>
    <t xml:space="preserve"> Human Physiology, lect.</t>
  </si>
  <si>
    <t>Human Physiology, lect.</t>
  </si>
  <si>
    <t>15.45-18.00, Human Physiology, lect.</t>
  </si>
  <si>
    <t>Polish , class</t>
  </si>
  <si>
    <r>
      <rPr>
        <b/>
        <sz val="14"/>
        <rFont val="Californian FB"/>
        <family val="1"/>
      </rPr>
      <t>9.00 JOB PROSPECTS</t>
    </r>
    <r>
      <rPr>
        <sz val="14"/>
        <rFont val="Californian FB"/>
        <family val="1"/>
      </rPr>
      <t xml:space="preserve"> (VOLUNTARY)</t>
    </r>
  </si>
  <si>
    <t>dr hab. Róża Czabak-Wrońska</t>
  </si>
  <si>
    <r>
      <rPr>
        <b/>
        <sz val="14"/>
        <rFont val="Californian FB"/>
        <family val="1"/>
      </rPr>
      <t>14.00-16.30</t>
    </r>
    <r>
      <rPr>
        <sz val="14"/>
        <rFont val="Californian FB"/>
        <family val="1"/>
      </rPr>
      <t>, Anatomy, class.</t>
    </r>
  </si>
  <si>
    <t>LH</t>
  </si>
  <si>
    <t>15.45-19.00, Anatomy, lect.</t>
  </si>
  <si>
    <t>15.45-18.15, Anatomy, lect.</t>
  </si>
  <si>
    <t>15.45-18.15, Anatomy, CANCELLED</t>
  </si>
  <si>
    <t>Anatomy, lect.</t>
  </si>
  <si>
    <t>EXAM SESSION</t>
  </si>
  <si>
    <t>INDEX SIGNED BY</t>
  </si>
  <si>
    <t>LECTURE / CLASS</t>
  </si>
  <si>
    <t>FORM OF EVALUATION</t>
  </si>
  <si>
    <t>DATE OF EXAM</t>
  </si>
  <si>
    <t>ROOM</t>
  </si>
  <si>
    <t xml:space="preserve">  </t>
  </si>
  <si>
    <t xml:space="preserve"> THE MAY HOLIDAY IN POLAND</t>
  </si>
  <si>
    <t>04-08.03.2019</t>
  </si>
  <si>
    <t>11-15.03.2019</t>
  </si>
  <si>
    <t>18-22.03.2019</t>
  </si>
  <si>
    <t>25-29.03.2019</t>
  </si>
  <si>
    <t>01-5.04.2019</t>
  </si>
  <si>
    <t>08-12.04.2019</t>
  </si>
  <si>
    <t>15-19.04.2019</t>
  </si>
  <si>
    <t>29.04-03.05.2019</t>
  </si>
  <si>
    <t>06-10.05.2019</t>
  </si>
  <si>
    <t>13-17.05.2019</t>
  </si>
  <si>
    <t>20-24.05.2019</t>
  </si>
  <si>
    <t>27-31.05.2019</t>
  </si>
  <si>
    <t>03-07.06.2019</t>
  </si>
  <si>
    <t>10-14.06.2019</t>
  </si>
  <si>
    <t>17-21.06.2019</t>
  </si>
  <si>
    <t>24-28.06.2019</t>
  </si>
  <si>
    <t>25.02-01.03.2019</t>
  </si>
  <si>
    <t>M. Durczak</t>
  </si>
  <si>
    <t>A. Pasek</t>
  </si>
  <si>
    <t>A. Łozowska</t>
  </si>
  <si>
    <t>EASTER BREAK                   18.04 - 26.04.2019</t>
  </si>
  <si>
    <t>Games involving physical movement with methodology, class</t>
  </si>
  <si>
    <t>16:45-18:15, Gymnastics with methodology, class</t>
  </si>
  <si>
    <t>9:30 Swimming with methodology, class</t>
  </si>
  <si>
    <t>7:30 - 9:50, Handball with methodology, class</t>
  </si>
  <si>
    <t>16.45 - 17.30</t>
  </si>
  <si>
    <t>mgr Barbara Wróblewska</t>
  </si>
  <si>
    <t xml:space="preserve">Adata Łozowska </t>
  </si>
  <si>
    <t xml:space="preserve">Adrianna Pasek </t>
  </si>
  <si>
    <t xml:space="preserve">Mateusz Durczak </t>
  </si>
  <si>
    <t xml:space="preserve"> Polish</t>
  </si>
  <si>
    <t xml:space="preserve">  Polish</t>
  </si>
  <si>
    <t xml:space="preserve"> Polish </t>
  </si>
  <si>
    <t xml:space="preserve">Class </t>
  </si>
  <si>
    <t xml:space="preserve"> Class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</si>
</sst>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_);\(&quot;PLN&quot;#,##0\)"/>
    <numFmt numFmtId="165" formatCode="&quot;PLN&quot;#,##0_);[Red]\(&quot;PLN&quot;#,##0\)"/>
    <numFmt numFmtId="166" formatCode="&quot;PLN&quot;#,##0.00_);\(&quot;PLN&quot;#,##0.00\)"/>
    <numFmt numFmtId="167" formatCode="&quot;PLN&quot;#,##0.00_);[Red]\(&quot;PLN&quot;#,##0.00\)"/>
    <numFmt numFmtId="168" formatCode="_(&quot;PLN&quot;* #,##0_);_(&quot;PLN&quot;* \(#,##0\);_(&quot;PLN&quot;* &quot;-&quot;_);_(@_)"/>
    <numFmt numFmtId="169" formatCode="_(* #,##0_);_(* \(#,##0\);_(* &quot;-&quot;_);_(@_)"/>
    <numFmt numFmtId="170" formatCode="_(&quot;PLN&quot;* #,##0.00_);_(&quot;PLN&quot;* \(#,##0.00\);_(&quot;PLN&quot;* &quot;-&quot;??_);_(@_)"/>
    <numFmt numFmtId="171" formatCode="_(* #,##0.00_);_(* \(#,##0.00\);_(* &quot;-&quot;??_);_(@_)"/>
    <numFmt numFmtId="172" formatCode="0.0"/>
  </numFmts>
  <fonts count="103">
    <font>
      <sz val="10"/>
      <name val="Arial"/>
      <family val="0"/>
    </font>
    <font>
      <sz val="11"/>
      <color indexed="8"/>
      <name val="Czcionka tekstu podstawowego"/>
      <family val="2"/>
    </font>
    <font>
      <b/>
      <sz val="20"/>
      <name val="Californian FB"/>
      <family val="1"/>
    </font>
    <font>
      <b/>
      <sz val="16"/>
      <name val="Californian FB"/>
      <family val="1"/>
    </font>
    <font>
      <sz val="11"/>
      <name val="Californian FB"/>
      <family val="1"/>
    </font>
    <font>
      <sz val="14"/>
      <name val="Californian FB"/>
      <family val="1"/>
    </font>
    <font>
      <b/>
      <sz val="14"/>
      <color indexed="10"/>
      <name val="Californian FB"/>
      <family val="1"/>
    </font>
    <font>
      <b/>
      <sz val="14"/>
      <name val="Californian FB"/>
      <family val="1"/>
    </font>
    <font>
      <sz val="12"/>
      <name val="Californian FB"/>
      <family val="1"/>
    </font>
    <font>
      <b/>
      <sz val="11"/>
      <name val="Californian FB"/>
      <family val="1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6"/>
      <name val="Californian FB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6"/>
      <name val="Arial"/>
      <family val="2"/>
    </font>
    <font>
      <sz val="18"/>
      <name val="Californian FB"/>
      <family val="1"/>
    </font>
    <font>
      <sz val="18"/>
      <name val="Arial"/>
      <family val="2"/>
    </font>
    <font>
      <sz val="16"/>
      <color indexed="8"/>
      <name val="Californian FB"/>
      <family val="1"/>
    </font>
    <font>
      <sz val="14"/>
      <color indexed="10"/>
      <name val="Californian FB"/>
      <family val="1"/>
    </font>
    <font>
      <sz val="16"/>
      <color indexed="10"/>
      <name val="Californian FB"/>
      <family val="1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Californian FB"/>
      <family val="1"/>
    </font>
    <font>
      <sz val="14"/>
      <color indexed="8"/>
      <name val="Californian FB"/>
      <family val="1"/>
    </font>
    <font>
      <i/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6"/>
      <color indexed="10"/>
      <name val="Arial"/>
      <family val="2"/>
    </font>
    <font>
      <b/>
      <sz val="18"/>
      <name val="Californian FB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Californian FB"/>
      <family val="1"/>
    </font>
    <font>
      <b/>
      <sz val="14"/>
      <name val="Arial"/>
      <family val="2"/>
    </font>
    <font>
      <b/>
      <sz val="9"/>
      <name val="Arial Narrow"/>
      <family val="2"/>
    </font>
    <font>
      <sz val="10"/>
      <name val="Californian FB"/>
      <family val="1"/>
    </font>
    <font>
      <sz val="24"/>
      <name val="Californian FB"/>
      <family val="1"/>
    </font>
    <font>
      <u val="single"/>
      <sz val="10"/>
      <color indexed="12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26"/>
      <color indexed="10"/>
      <name val="Californian FB"/>
      <family val="1"/>
    </font>
    <font>
      <b/>
      <sz val="7"/>
      <color indexed="10"/>
      <name val="Times New Roman"/>
      <family val="1"/>
    </font>
    <font>
      <b/>
      <sz val="14"/>
      <color indexed="8"/>
      <name val="Arial"/>
      <family val="2"/>
    </font>
    <font>
      <b/>
      <sz val="16"/>
      <color indexed="8"/>
      <name val="Californian FB"/>
      <family val="1"/>
    </font>
    <font>
      <sz val="26"/>
      <color indexed="10"/>
      <name val="Californian FB"/>
      <family val="1"/>
    </font>
    <font>
      <sz val="26"/>
      <color indexed="8"/>
      <name val="Californian FB"/>
      <family val="1"/>
    </font>
    <font>
      <sz val="8"/>
      <name val="Verdan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i/>
      <sz val="9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/>
      <bottom/>
    </border>
    <border>
      <left/>
      <right style="thick"/>
      <top/>
      <bottom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/>
      <top style="thick"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n"/>
    </border>
    <border>
      <left style="thin"/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ck"/>
      <bottom/>
    </border>
    <border>
      <left/>
      <right style="thick"/>
      <top>
        <color indexed="63"/>
      </top>
      <bottom style="thin"/>
    </border>
    <border>
      <left/>
      <right style="thick"/>
      <top style="thin"/>
      <bottom/>
    </border>
    <border>
      <left style="thin"/>
      <right style="thick"/>
      <top style="thin"/>
      <bottom>
        <color indexed="63"/>
      </bottom>
    </border>
    <border>
      <left style="medium"/>
      <right style="medium"/>
      <top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/>
    </border>
    <border>
      <left style="medium"/>
      <right style="medium"/>
      <top style="thin"/>
      <bottom>
        <color indexed="63"/>
      </bottom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>
        <color indexed="63"/>
      </right>
      <top style="thin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n"/>
      <bottom style="thick"/>
    </border>
    <border>
      <left/>
      <right style="medium"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n"/>
      <top style="thin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/>
      <right style="thin"/>
      <top style="thick"/>
      <bottom/>
    </border>
    <border>
      <left style="thin"/>
      <right/>
      <top style="thick"/>
      <bottom>
        <color indexed="63"/>
      </bottom>
    </border>
    <border>
      <left style="thick"/>
      <right>
        <color indexed="63"/>
      </right>
      <top style="thick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5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0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15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2" fillId="23" borderId="1" applyNumberFormat="0" applyAlignment="0" applyProtection="0"/>
    <xf numFmtId="0" fontId="93" fillId="24" borderId="2" applyNumberFormat="0" applyAlignment="0" applyProtection="0"/>
    <xf numFmtId="0" fontId="94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6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8" fillId="24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8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10" xfId="52" applyFill="1" applyBorder="1">
      <alignment/>
      <protection/>
    </xf>
    <xf numFmtId="0" fontId="0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0" fillId="0" borderId="11" xfId="52" applyFill="1" applyBorder="1">
      <alignment/>
      <protection/>
    </xf>
    <xf numFmtId="0" fontId="15" fillId="0" borderId="12" xfId="52" applyFont="1" applyFill="1" applyBorder="1" applyAlignment="1">
      <alignment horizontal="center" vertical="center" textRotation="90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textRotation="90" wrapText="1"/>
      <protection/>
    </xf>
    <xf numFmtId="0" fontId="15" fillId="0" borderId="15" xfId="52" applyFont="1" applyFill="1" applyBorder="1" applyAlignment="1">
      <alignment horizontal="center" vertical="center" textRotation="90" wrapText="1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textRotation="90" wrapText="1"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 textRotation="90"/>
      <protection/>
    </xf>
    <xf numFmtId="0" fontId="15" fillId="0" borderId="18" xfId="52" applyFont="1" applyFill="1" applyBorder="1" applyAlignment="1">
      <alignment horizontal="center" vertical="center" textRotation="90"/>
      <protection/>
    </xf>
    <xf numFmtId="0" fontId="14" fillId="0" borderId="19" xfId="52" applyFont="1" applyBorder="1" applyAlignment="1">
      <alignment horizontal="center" vertical="center" textRotation="90" wrapText="1"/>
      <protection/>
    </xf>
    <xf numFmtId="0" fontId="16" fillId="0" borderId="20" xfId="52" applyFont="1" applyFill="1" applyBorder="1" applyAlignment="1">
      <alignment horizontal="center" vertical="center" textRotation="90"/>
      <protection/>
    </xf>
    <xf numFmtId="0" fontId="17" fillId="0" borderId="0" xfId="52" applyFont="1" applyFill="1" applyBorder="1" applyAlignment="1">
      <alignment horizontal="center" vertical="center" textRotation="90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0" xfId="52" applyFont="1" applyFill="1" applyBorder="1" applyAlignment="1">
      <alignment horizontal="center" vertical="center" textRotation="90"/>
      <protection/>
    </xf>
    <xf numFmtId="0" fontId="15" fillId="30" borderId="22" xfId="52" applyFont="1" applyFill="1" applyBorder="1" applyAlignment="1">
      <alignment horizontal="center" vertical="center"/>
      <protection/>
    </xf>
    <xf numFmtId="0" fontId="15" fillId="30" borderId="23" xfId="52" applyFont="1" applyFill="1" applyBorder="1" applyAlignment="1">
      <alignment horizontal="left" vertical="center" wrapText="1"/>
      <protection/>
    </xf>
    <xf numFmtId="1" fontId="15" fillId="30" borderId="24" xfId="52" applyNumberFormat="1" applyFont="1" applyFill="1" applyBorder="1" applyAlignment="1">
      <alignment horizontal="center" vertical="center" wrapText="1"/>
      <protection/>
    </xf>
    <xf numFmtId="1" fontId="15" fillId="30" borderId="25" xfId="52" applyNumberFormat="1" applyFont="1" applyFill="1" applyBorder="1" applyAlignment="1">
      <alignment horizontal="center" vertical="center" wrapText="1"/>
      <protection/>
    </xf>
    <xf numFmtId="1" fontId="15" fillId="30" borderId="26" xfId="52" applyNumberFormat="1" applyFont="1" applyFill="1" applyBorder="1" applyAlignment="1">
      <alignment horizontal="center" vertical="center" wrapText="1"/>
      <protection/>
    </xf>
    <xf numFmtId="1" fontId="15" fillId="30" borderId="27" xfId="52" applyNumberFormat="1" applyFont="1" applyFill="1" applyBorder="1" applyAlignment="1">
      <alignment horizontal="center" vertical="center" wrapText="1"/>
      <protection/>
    </xf>
    <xf numFmtId="0" fontId="14" fillId="0" borderId="28" xfId="52" applyFont="1" applyFill="1" applyBorder="1" applyAlignment="1">
      <alignment horizontal="center"/>
      <protection/>
    </xf>
    <xf numFmtId="0" fontId="14" fillId="0" borderId="29" xfId="52" applyFont="1" applyFill="1" applyBorder="1" applyAlignment="1">
      <alignment wrapText="1"/>
      <protection/>
    </xf>
    <xf numFmtId="1" fontId="15" fillId="30" borderId="30" xfId="52" applyNumberFormat="1" applyFont="1" applyFill="1" applyBorder="1" applyAlignment="1">
      <alignment horizontal="center" wrapText="1"/>
      <protection/>
    </xf>
    <xf numFmtId="1" fontId="15" fillId="24" borderId="31" xfId="52" applyNumberFormat="1" applyFont="1" applyFill="1" applyBorder="1" applyAlignment="1">
      <alignment horizontal="center" wrapText="1"/>
      <protection/>
    </xf>
    <xf numFmtId="1" fontId="14" fillId="0" borderId="31" xfId="52" applyNumberFormat="1" applyFont="1" applyFill="1" applyBorder="1" applyAlignment="1">
      <alignment horizontal="center" wrapText="1"/>
      <protection/>
    </xf>
    <xf numFmtId="172" fontId="14" fillId="30" borderId="31" xfId="52" applyNumberFormat="1" applyFont="1" applyFill="1" applyBorder="1" applyAlignment="1">
      <alignment horizontal="center" wrapText="1"/>
      <protection/>
    </xf>
    <xf numFmtId="1" fontId="15" fillId="31" borderId="31" xfId="52" applyNumberFormat="1" applyFont="1" applyFill="1" applyBorder="1" applyAlignment="1">
      <alignment horizontal="center" wrapText="1"/>
      <protection/>
    </xf>
    <xf numFmtId="1" fontId="14" fillId="32" borderId="31" xfId="52" applyNumberFormat="1" applyFont="1" applyFill="1" applyBorder="1" applyAlignment="1">
      <alignment horizontal="center" wrapText="1"/>
      <protection/>
    </xf>
    <xf numFmtId="172" fontId="14" fillId="30" borderId="32" xfId="52" applyNumberFormat="1" applyFont="1" applyFill="1" applyBorder="1" applyAlignment="1">
      <alignment horizontal="center" wrapText="1"/>
      <protection/>
    </xf>
    <xf numFmtId="1" fontId="15" fillId="31" borderId="33" xfId="52" applyNumberFormat="1" applyFont="1" applyFill="1" applyBorder="1" applyAlignment="1">
      <alignment horizontal="center" wrapText="1"/>
      <protection/>
    </xf>
    <xf numFmtId="1" fontId="14" fillId="0" borderId="34" xfId="52" applyNumberFormat="1" applyFont="1" applyFill="1" applyBorder="1" applyAlignment="1">
      <alignment horizontal="center"/>
      <protection/>
    </xf>
    <xf numFmtId="1" fontId="14" fillId="0" borderId="31" xfId="52" applyNumberFormat="1" applyFont="1" applyFill="1" applyBorder="1" applyAlignment="1">
      <alignment horizontal="center"/>
      <protection/>
    </xf>
    <xf numFmtId="0" fontId="18" fillId="24" borderId="31" xfId="52" applyFont="1" applyFill="1" applyBorder="1" applyAlignment="1">
      <alignment horizontal="center"/>
      <protection/>
    </xf>
    <xf numFmtId="0" fontId="14" fillId="24" borderId="31" xfId="52" applyFont="1" applyFill="1" applyBorder="1" applyAlignment="1">
      <alignment horizontal="center"/>
      <protection/>
    </xf>
    <xf numFmtId="0" fontId="14" fillId="0" borderId="31" xfId="52" applyFont="1" applyFill="1" applyBorder="1" applyAlignment="1">
      <alignment horizontal="center"/>
      <protection/>
    </xf>
    <xf numFmtId="0" fontId="14" fillId="0" borderId="33" xfId="52" applyFont="1" applyFill="1" applyBorder="1" applyAlignment="1">
      <alignment horizontal="center"/>
      <protection/>
    </xf>
    <xf numFmtId="0" fontId="14" fillId="0" borderId="35" xfId="52" applyFont="1" applyFill="1" applyBorder="1" applyAlignment="1">
      <alignment horizontal="center"/>
      <protection/>
    </xf>
    <xf numFmtId="0" fontId="14" fillId="0" borderId="36" xfId="52" applyFont="1" applyFill="1" applyBorder="1" applyAlignment="1">
      <alignment wrapText="1"/>
      <protection/>
    </xf>
    <xf numFmtId="1" fontId="14" fillId="0" borderId="37" xfId="52" applyNumberFormat="1" applyFont="1" applyFill="1" applyBorder="1" applyAlignment="1">
      <alignment horizontal="center" wrapText="1"/>
      <protection/>
    </xf>
    <xf numFmtId="172" fontId="14" fillId="30" borderId="37" xfId="52" applyNumberFormat="1" applyFont="1" applyFill="1" applyBorder="1" applyAlignment="1">
      <alignment horizontal="center" wrapText="1"/>
      <protection/>
    </xf>
    <xf numFmtId="1" fontId="15" fillId="31" borderId="37" xfId="52" applyNumberFormat="1" applyFont="1" applyFill="1" applyBorder="1" applyAlignment="1">
      <alignment horizontal="center" wrapText="1"/>
      <protection/>
    </xf>
    <xf numFmtId="172" fontId="14" fillId="30" borderId="38" xfId="52" applyNumberFormat="1" applyFont="1" applyFill="1" applyBorder="1" applyAlignment="1">
      <alignment horizontal="center" wrapText="1"/>
      <protection/>
    </xf>
    <xf numFmtId="1" fontId="15" fillId="31" borderId="39" xfId="52" applyNumberFormat="1" applyFont="1" applyFill="1" applyBorder="1" applyAlignment="1">
      <alignment horizontal="center" wrapText="1"/>
      <protection/>
    </xf>
    <xf numFmtId="0" fontId="14" fillId="0" borderId="39" xfId="52" applyFont="1" applyFill="1" applyBorder="1" applyAlignment="1">
      <alignment horizontal="center"/>
      <protection/>
    </xf>
    <xf numFmtId="0" fontId="14" fillId="0" borderId="40" xfId="52" applyFont="1" applyFill="1" applyBorder="1" applyAlignment="1">
      <alignment horizontal="center"/>
      <protection/>
    </xf>
    <xf numFmtId="0" fontId="14" fillId="0" borderId="41" xfId="52" applyFont="1" applyFill="1" applyBorder="1" applyAlignment="1">
      <alignment wrapText="1"/>
      <protection/>
    </xf>
    <xf numFmtId="0" fontId="15" fillId="30" borderId="24" xfId="52" applyFont="1" applyFill="1" applyBorder="1" applyAlignment="1">
      <alignment horizontal="center" vertical="center"/>
      <protection/>
    </xf>
    <xf numFmtId="0" fontId="15" fillId="30" borderId="25" xfId="52" applyFont="1" applyFill="1" applyBorder="1" applyAlignment="1">
      <alignment horizontal="left" vertical="center" wrapText="1"/>
      <protection/>
    </xf>
    <xf numFmtId="1" fontId="15" fillId="30" borderId="25" xfId="52" applyNumberFormat="1" applyFont="1" applyFill="1" applyBorder="1" applyAlignment="1">
      <alignment horizontal="center" wrapText="1"/>
      <protection/>
    </xf>
    <xf numFmtId="172" fontId="15" fillId="30" borderId="25" xfId="52" applyNumberFormat="1" applyFont="1" applyFill="1" applyBorder="1" applyAlignment="1">
      <alignment horizontal="center" wrapText="1"/>
      <protection/>
    </xf>
    <xf numFmtId="1" fontId="15" fillId="30" borderId="27" xfId="52" applyNumberFormat="1" applyFont="1" applyFill="1" applyBorder="1" applyAlignment="1">
      <alignment horizontal="center" wrapText="1"/>
      <protection/>
    </xf>
    <xf numFmtId="0" fontId="14" fillId="0" borderId="29" xfId="52" applyFont="1" applyFill="1" applyBorder="1" applyAlignment="1">
      <alignment horizontal="center"/>
      <protection/>
    </xf>
    <xf numFmtId="0" fontId="14" fillId="0" borderId="29" xfId="52" applyFont="1" applyFill="1" applyBorder="1">
      <alignment/>
      <protection/>
    </xf>
    <xf numFmtId="0" fontId="14" fillId="0" borderId="34" xfId="52" applyFont="1" applyFill="1" applyBorder="1" applyAlignment="1">
      <alignment horizontal="center"/>
      <protection/>
    </xf>
    <xf numFmtId="0" fontId="14" fillId="0" borderId="36" xfId="52" applyFont="1" applyFill="1" applyBorder="1" applyAlignment="1">
      <alignment horizontal="center"/>
      <protection/>
    </xf>
    <xf numFmtId="1" fontId="14" fillId="30" borderId="31" xfId="52" applyNumberFormat="1" applyFont="1" applyFill="1" applyBorder="1" applyAlignment="1">
      <alignment horizontal="center" wrapText="1"/>
      <protection/>
    </xf>
    <xf numFmtId="0" fontId="14" fillId="0" borderId="42" xfId="52" applyFont="1" applyFill="1" applyBorder="1" applyAlignment="1">
      <alignment horizontal="center"/>
      <protection/>
    </xf>
    <xf numFmtId="1" fontId="15" fillId="24" borderId="37" xfId="52" applyNumberFormat="1" applyFont="1" applyFill="1" applyBorder="1" applyAlignment="1">
      <alignment horizontal="center" wrapText="1"/>
      <protection/>
    </xf>
    <xf numFmtId="0" fontId="15" fillId="30" borderId="24" xfId="52" applyFont="1" applyFill="1" applyBorder="1" applyAlignment="1">
      <alignment horizontal="center"/>
      <protection/>
    </xf>
    <xf numFmtId="1" fontId="15" fillId="30" borderId="43" xfId="52" applyNumberFormat="1" applyFont="1" applyFill="1" applyBorder="1" applyAlignment="1">
      <alignment horizontal="center" wrapText="1"/>
      <protection/>
    </xf>
    <xf numFmtId="1" fontId="15" fillId="24" borderId="16" xfId="52" applyNumberFormat="1" applyFont="1" applyFill="1" applyBorder="1" applyAlignment="1">
      <alignment horizontal="center" wrapText="1"/>
      <protection/>
    </xf>
    <xf numFmtId="1" fontId="14" fillId="0" borderId="16" xfId="52" applyNumberFormat="1" applyFont="1" applyFill="1" applyBorder="1" applyAlignment="1">
      <alignment horizontal="center" wrapText="1"/>
      <protection/>
    </xf>
    <xf numFmtId="172" fontId="14" fillId="30" borderId="16" xfId="52" applyNumberFormat="1" applyFont="1" applyFill="1" applyBorder="1" applyAlignment="1">
      <alignment horizontal="center" wrapText="1"/>
      <protection/>
    </xf>
    <xf numFmtId="1" fontId="15" fillId="31" borderId="16" xfId="52" applyNumberFormat="1" applyFont="1" applyFill="1" applyBorder="1" applyAlignment="1">
      <alignment horizontal="center" wrapText="1"/>
      <protection/>
    </xf>
    <xf numFmtId="1" fontId="14" fillId="32" borderId="16" xfId="52" applyNumberFormat="1" applyFont="1" applyFill="1" applyBorder="1" applyAlignment="1">
      <alignment horizontal="center" wrapText="1"/>
      <protection/>
    </xf>
    <xf numFmtId="1" fontId="14" fillId="30" borderId="16" xfId="52" applyNumberFormat="1" applyFont="1" applyFill="1" applyBorder="1" applyAlignment="1">
      <alignment horizontal="center" wrapText="1"/>
      <protection/>
    </xf>
    <xf numFmtId="172" fontId="14" fillId="30" borderId="17" xfId="52" applyNumberFormat="1" applyFont="1" applyFill="1" applyBorder="1" applyAlignment="1">
      <alignment horizontal="center" wrapText="1"/>
      <protection/>
    </xf>
    <xf numFmtId="1" fontId="15" fillId="31" borderId="44" xfId="52" applyNumberFormat="1" applyFont="1" applyFill="1" applyBorder="1" applyAlignment="1">
      <alignment horizontal="center" wrapText="1"/>
      <protection/>
    </xf>
    <xf numFmtId="1" fontId="15" fillId="30" borderId="24" xfId="52" applyNumberFormat="1" applyFont="1" applyFill="1" applyBorder="1" applyAlignment="1">
      <alignment horizontal="center" wrapText="1"/>
      <protection/>
    </xf>
    <xf numFmtId="0" fontId="0" fillId="0" borderId="0" xfId="52" applyFont="1">
      <alignment/>
      <protection/>
    </xf>
    <xf numFmtId="0" fontId="14" fillId="0" borderId="45" xfId="52" applyFont="1" applyFill="1" applyBorder="1" applyAlignment="1">
      <alignment horizontal="center"/>
      <protection/>
    </xf>
    <xf numFmtId="0" fontId="14" fillId="0" borderId="37" xfId="52" applyFont="1" applyFill="1" applyBorder="1" applyAlignment="1">
      <alignment horizontal="center"/>
      <protection/>
    </xf>
    <xf numFmtId="0" fontId="14" fillId="24" borderId="37" xfId="52" applyFont="1" applyFill="1" applyBorder="1" applyAlignment="1">
      <alignment horizontal="center"/>
      <protection/>
    </xf>
    <xf numFmtId="0" fontId="14" fillId="0" borderId="46" xfId="52" applyFont="1" applyFill="1" applyBorder="1" applyAlignment="1">
      <alignment wrapText="1"/>
      <protection/>
    </xf>
    <xf numFmtId="1" fontId="15" fillId="30" borderId="34" xfId="52" applyNumberFormat="1" applyFont="1" applyFill="1" applyBorder="1" applyAlignment="1">
      <alignment horizontal="center" wrapText="1"/>
      <protection/>
    </xf>
    <xf numFmtId="1" fontId="14" fillId="30" borderId="38" xfId="52" applyNumberFormat="1" applyFont="1" applyFill="1" applyBorder="1" applyAlignment="1">
      <alignment horizontal="center" wrapText="1"/>
      <protection/>
    </xf>
    <xf numFmtId="0" fontId="14" fillId="0" borderId="10" xfId="52" applyFont="1" applyFill="1" applyBorder="1" applyAlignment="1">
      <alignment horizontal="center"/>
      <protection/>
    </xf>
    <xf numFmtId="0" fontId="14" fillId="12" borderId="25" xfId="52" applyFont="1" applyFill="1" applyBorder="1" applyAlignment="1">
      <alignment horizontal="left" vertical="center" wrapText="1"/>
      <protection/>
    </xf>
    <xf numFmtId="1" fontId="15" fillId="12" borderId="26" xfId="52" applyNumberFormat="1" applyFont="1" applyFill="1" applyBorder="1" applyAlignment="1">
      <alignment horizontal="center" wrapText="1"/>
      <protection/>
    </xf>
    <xf numFmtId="1" fontId="15" fillId="12" borderId="27" xfId="52" applyNumberFormat="1" applyFont="1" applyFill="1" applyBorder="1" applyAlignment="1">
      <alignment horizontal="center" wrapText="1"/>
      <protection/>
    </xf>
    <xf numFmtId="0" fontId="14" fillId="0" borderId="47" xfId="52" applyFont="1" applyFill="1" applyBorder="1" applyAlignment="1">
      <alignment wrapText="1"/>
      <protection/>
    </xf>
    <xf numFmtId="0" fontId="14" fillId="0" borderId="48" xfId="52" applyFont="1" applyFill="1" applyBorder="1" applyAlignment="1">
      <alignment wrapText="1"/>
      <protection/>
    </xf>
    <xf numFmtId="0" fontId="15" fillId="30" borderId="49" xfId="52" applyFont="1" applyFill="1" applyBorder="1" applyAlignment="1">
      <alignment horizontal="center"/>
      <protection/>
    </xf>
    <xf numFmtId="0" fontId="14" fillId="32" borderId="28" xfId="52" applyFont="1" applyFill="1" applyBorder="1" applyAlignment="1">
      <alignment horizontal="center"/>
      <protection/>
    </xf>
    <xf numFmtId="0" fontId="14" fillId="32" borderId="29" xfId="52" applyFont="1" applyFill="1" applyBorder="1" applyAlignment="1">
      <alignment wrapText="1"/>
      <protection/>
    </xf>
    <xf numFmtId="1" fontId="15" fillId="32" borderId="50" xfId="52" applyNumberFormat="1" applyFont="1" applyFill="1" applyBorder="1" applyAlignment="1">
      <alignment horizontal="center" vertical="center" wrapText="1"/>
      <protection/>
    </xf>
    <xf numFmtId="1" fontId="15" fillId="32" borderId="51" xfId="52" applyNumberFormat="1" applyFont="1" applyFill="1" applyBorder="1" applyAlignment="1">
      <alignment horizontal="center" vertical="center" wrapText="1"/>
      <protection/>
    </xf>
    <xf numFmtId="0" fontId="14" fillId="32" borderId="37" xfId="52" applyFont="1" applyFill="1" applyBorder="1" applyAlignment="1">
      <alignment horizontal="center" vertical="center"/>
      <protection/>
    </xf>
    <xf numFmtId="1" fontId="15" fillId="32" borderId="39" xfId="52" applyNumberFormat="1" applyFont="1" applyFill="1" applyBorder="1" applyAlignment="1">
      <alignment horizontal="center"/>
      <protection/>
    </xf>
    <xf numFmtId="1" fontId="15" fillId="32" borderId="52" xfId="52" applyNumberFormat="1" applyFont="1" applyFill="1" applyBorder="1" applyAlignment="1">
      <alignment horizontal="center"/>
      <protection/>
    </xf>
    <xf numFmtId="1" fontId="15" fillId="8" borderId="53" xfId="52" applyNumberFormat="1" applyFont="1" applyFill="1" applyBorder="1" applyAlignment="1">
      <alignment horizontal="center"/>
      <protection/>
    </xf>
    <xf numFmtId="1" fontId="15" fillId="8" borderId="51" xfId="52" applyNumberFormat="1" applyFont="1" applyFill="1" applyBorder="1" applyAlignment="1">
      <alignment horizontal="center"/>
      <protection/>
    </xf>
    <xf numFmtId="1" fontId="15" fillId="8" borderId="37" xfId="52" applyNumberFormat="1" applyFont="1" applyFill="1" applyBorder="1" applyAlignment="1">
      <alignment horizontal="center"/>
      <protection/>
    </xf>
    <xf numFmtId="1" fontId="15" fillId="8" borderId="39" xfId="52" applyNumberFormat="1" applyFont="1" applyFill="1" applyBorder="1" applyAlignment="1">
      <alignment horizontal="center"/>
      <protection/>
    </xf>
    <xf numFmtId="1" fontId="15" fillId="8" borderId="52" xfId="52" applyNumberFormat="1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15" fillId="0" borderId="0" xfId="52" applyFont="1" applyFill="1" applyBorder="1" applyAlignment="1">
      <alignment wrapText="1"/>
      <protection/>
    </xf>
    <xf numFmtId="1" fontId="15" fillId="0" borderId="0" xfId="52" applyNumberFormat="1" applyFont="1" applyFill="1" applyBorder="1" applyAlignment="1">
      <alignment horizontal="center"/>
      <protection/>
    </xf>
    <xf numFmtId="0" fontId="0" fillId="0" borderId="0" xfId="52" applyBorder="1">
      <alignment/>
      <protection/>
    </xf>
    <xf numFmtId="0" fontId="21" fillId="0" borderId="0" xfId="52" applyFont="1" applyFill="1" applyBorder="1">
      <alignment/>
      <protection/>
    </xf>
    <xf numFmtId="0" fontId="21" fillId="0" borderId="0" xfId="52" applyFont="1" applyBorder="1">
      <alignment/>
      <protection/>
    </xf>
    <xf numFmtId="1" fontId="21" fillId="0" borderId="0" xfId="52" applyNumberFormat="1" applyFont="1" applyBorder="1">
      <alignment/>
      <protection/>
    </xf>
    <xf numFmtId="1" fontId="21" fillId="0" borderId="0" xfId="52" applyNumberFormat="1" applyFont="1" applyFill="1" applyBorder="1" applyAlignment="1">
      <alignment horizontal="center"/>
      <protection/>
    </xf>
    <xf numFmtId="1" fontId="21" fillId="0" borderId="0" xfId="52" applyNumberFormat="1" applyFont="1" applyFill="1" applyBorder="1">
      <alignment/>
      <protection/>
    </xf>
    <xf numFmtId="0" fontId="21" fillId="0" borderId="0" xfId="52" applyFont="1" applyFill="1" applyBorder="1" applyAlignment="1">
      <alignment wrapText="1"/>
      <protection/>
    </xf>
    <xf numFmtId="0" fontId="13" fillId="0" borderId="0" xfId="52" applyFont="1" applyFill="1" applyBorder="1">
      <alignment/>
      <protection/>
    </xf>
    <xf numFmtId="0" fontId="22" fillId="0" borderId="0" xfId="52" applyFont="1" applyFill="1" applyBorder="1">
      <alignment/>
      <protection/>
    </xf>
    <xf numFmtId="0" fontId="23" fillId="0" borderId="0" xfId="52" applyFont="1" applyFill="1" applyBorder="1">
      <alignment/>
      <protection/>
    </xf>
    <xf numFmtId="1" fontId="23" fillId="0" borderId="0" xfId="52" applyNumberFormat="1" applyFont="1" applyFill="1" applyBorder="1">
      <alignment/>
      <protection/>
    </xf>
    <xf numFmtId="0" fontId="23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1" fontId="23" fillId="0" borderId="0" xfId="52" applyNumberFormat="1" applyFont="1" applyBorder="1">
      <alignment/>
      <protection/>
    </xf>
    <xf numFmtId="0" fontId="24" fillId="0" borderId="0" xfId="52" applyFont="1" applyBorder="1">
      <alignment/>
      <protection/>
    </xf>
    <xf numFmtId="0" fontId="14" fillId="12" borderId="31" xfId="52" applyFont="1" applyFill="1" applyBorder="1" applyAlignment="1">
      <alignment horizontal="center"/>
      <protection/>
    </xf>
    <xf numFmtId="0" fontId="14" fillId="12" borderId="34" xfId="52" applyFont="1" applyFill="1" applyBorder="1" applyAlignment="1">
      <alignment horizontal="center"/>
      <protection/>
    </xf>
    <xf numFmtId="0" fontId="5" fillId="0" borderId="54" xfId="54" applyFont="1" applyFill="1" applyBorder="1" applyAlignment="1">
      <alignment vertical="center"/>
      <protection/>
    </xf>
    <xf numFmtId="0" fontId="14" fillId="32" borderId="31" xfId="52" applyFont="1" applyFill="1" applyBorder="1" applyAlignment="1">
      <alignment horizontal="center"/>
      <protection/>
    </xf>
    <xf numFmtId="0" fontId="62" fillId="0" borderId="0" xfId="55" applyFont="1" applyAlignment="1">
      <alignment horizontal="center"/>
      <protection/>
    </xf>
    <xf numFmtId="0" fontId="62" fillId="0" borderId="0" xfId="55" applyFont="1">
      <alignment/>
      <protection/>
    </xf>
    <xf numFmtId="0" fontId="18" fillId="0" borderId="18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65" fillId="0" borderId="55" xfId="55" applyFont="1" applyBorder="1" applyAlignment="1">
      <alignment vertical="top" wrapText="1"/>
      <protection/>
    </xf>
    <xf numFmtId="0" fontId="18" fillId="24" borderId="55" xfId="55" applyFont="1" applyFill="1" applyBorder="1" applyAlignment="1">
      <alignment horizontal="center" vertical="center" wrapText="1"/>
      <protection/>
    </xf>
    <xf numFmtId="0" fontId="18" fillId="24" borderId="56" xfId="55" applyFont="1" applyFill="1" applyBorder="1" applyAlignment="1">
      <alignment horizontal="center" vertical="center" wrapText="1"/>
      <protection/>
    </xf>
    <xf numFmtId="0" fontId="18" fillId="33" borderId="55" xfId="55" applyFont="1" applyFill="1" applyBorder="1" applyAlignment="1">
      <alignment horizontal="center" vertical="center" wrapText="1"/>
      <protection/>
    </xf>
    <xf numFmtId="0" fontId="18" fillId="33" borderId="56" xfId="55" applyFont="1" applyFill="1" applyBorder="1" applyAlignment="1">
      <alignment horizontal="center" vertical="center" wrapText="1"/>
      <protection/>
    </xf>
    <xf numFmtId="0" fontId="18" fillId="2" borderId="55" xfId="55" applyFont="1" applyFill="1" applyBorder="1" applyAlignment="1">
      <alignment horizontal="center" vertical="center" wrapText="1"/>
      <protection/>
    </xf>
    <xf numFmtId="0" fontId="18" fillId="2" borderId="56" xfId="55" applyFont="1" applyFill="1" applyBorder="1" applyAlignment="1">
      <alignment horizontal="center" vertical="center" wrapText="1"/>
      <protection/>
    </xf>
    <xf numFmtId="0" fontId="18" fillId="3" borderId="55" xfId="55" applyFont="1" applyFill="1" applyBorder="1" applyAlignment="1">
      <alignment horizontal="center" vertical="center" wrapText="1"/>
      <protection/>
    </xf>
    <xf numFmtId="0" fontId="18" fillId="3" borderId="56" xfId="55" applyFont="1" applyFill="1" applyBorder="1" applyAlignment="1">
      <alignment horizontal="center" vertical="center" wrapText="1"/>
      <protection/>
    </xf>
    <xf numFmtId="0" fontId="18" fillId="4" borderId="55" xfId="55" applyFont="1" applyFill="1" applyBorder="1" applyAlignment="1">
      <alignment horizontal="center" vertical="center" wrapText="1"/>
      <protection/>
    </xf>
    <xf numFmtId="0" fontId="18" fillId="0" borderId="48" xfId="55" applyFont="1" applyBorder="1" applyAlignment="1">
      <alignment horizontal="center" vertical="top" wrapText="1"/>
      <protection/>
    </xf>
    <xf numFmtId="0" fontId="29" fillId="0" borderId="55" xfId="55" applyFont="1" applyBorder="1" applyAlignment="1">
      <alignment vertical="top" wrapText="1"/>
      <protection/>
    </xf>
    <xf numFmtId="0" fontId="18" fillId="0" borderId="55" xfId="55" applyFont="1" applyBorder="1" applyAlignment="1">
      <alignment horizontal="center" vertical="center" wrapText="1"/>
      <protection/>
    </xf>
    <xf numFmtId="0" fontId="18" fillId="0" borderId="56" xfId="55" applyFont="1" applyBorder="1" applyAlignment="1">
      <alignment horizontal="center" vertical="center" wrapText="1"/>
      <protection/>
    </xf>
    <xf numFmtId="0" fontId="18" fillId="0" borderId="55" xfId="55" applyFont="1" applyBorder="1" applyAlignment="1">
      <alignment vertical="top" wrapText="1"/>
      <protection/>
    </xf>
    <xf numFmtId="0" fontId="18" fillId="32" borderId="48" xfId="55" applyFont="1" applyFill="1" applyBorder="1" applyAlignment="1">
      <alignment horizontal="center" vertical="top" wrapText="1"/>
      <protection/>
    </xf>
    <xf numFmtId="0" fontId="18" fillId="32" borderId="55" xfId="55" applyFont="1" applyFill="1" applyBorder="1" applyAlignment="1">
      <alignment horizontal="center" vertical="center" wrapText="1"/>
      <protection/>
    </xf>
    <xf numFmtId="0" fontId="18" fillId="32" borderId="56" xfId="55" applyFont="1" applyFill="1" applyBorder="1" applyAlignment="1">
      <alignment horizontal="center" vertical="center" wrapText="1"/>
      <protection/>
    </xf>
    <xf numFmtId="0" fontId="62" fillId="32" borderId="0" xfId="55" applyFont="1" applyFill="1">
      <alignment/>
      <protection/>
    </xf>
    <xf numFmtId="0" fontId="18" fillId="0" borderId="57" xfId="55" applyFont="1" applyBorder="1" applyAlignment="1">
      <alignment vertical="top" wrapText="1"/>
      <protection/>
    </xf>
    <xf numFmtId="0" fontId="18" fillId="0" borderId="57" xfId="55" applyFont="1" applyBorder="1" applyAlignment="1">
      <alignment horizontal="center" vertical="center" wrapText="1"/>
      <protection/>
    </xf>
    <xf numFmtId="0" fontId="18" fillId="0" borderId="58" xfId="55" applyFont="1" applyBorder="1" applyAlignment="1">
      <alignment horizontal="center" vertical="center" wrapText="1"/>
      <protection/>
    </xf>
    <xf numFmtId="0" fontId="18" fillId="24" borderId="59" xfId="55" applyFont="1" applyFill="1" applyBorder="1" applyAlignment="1">
      <alignment horizontal="center" vertical="center" wrapText="1"/>
      <protection/>
    </xf>
    <xf numFmtId="0" fontId="18" fillId="24" borderId="57" xfId="55" applyFont="1" applyFill="1" applyBorder="1" applyAlignment="1">
      <alignment horizontal="center" vertical="center" wrapText="1"/>
      <protection/>
    </xf>
    <xf numFmtId="0" fontId="18" fillId="24" borderId="58" xfId="55" applyFont="1" applyFill="1" applyBorder="1" applyAlignment="1">
      <alignment horizontal="center" vertical="center" wrapText="1"/>
      <protection/>
    </xf>
    <xf numFmtId="0" fontId="18" fillId="33" borderId="59" xfId="55" applyFont="1" applyFill="1" applyBorder="1" applyAlignment="1">
      <alignment horizontal="center" vertical="center" wrapText="1"/>
      <protection/>
    </xf>
    <xf numFmtId="0" fontId="18" fillId="33" borderId="57" xfId="55" applyFont="1" applyFill="1" applyBorder="1" applyAlignment="1">
      <alignment horizontal="center" vertical="center" wrapText="1"/>
      <protection/>
    </xf>
    <xf numFmtId="0" fontId="18" fillId="33" borderId="58" xfId="55" applyFont="1" applyFill="1" applyBorder="1" applyAlignment="1">
      <alignment horizontal="center" vertical="center" wrapText="1"/>
      <protection/>
    </xf>
    <xf numFmtId="0" fontId="18" fillId="2" borderId="59" xfId="55" applyFont="1" applyFill="1" applyBorder="1" applyAlignment="1">
      <alignment horizontal="center" vertical="center" wrapText="1"/>
      <protection/>
    </xf>
    <xf numFmtId="0" fontId="18" fillId="2" borderId="57" xfId="55" applyFont="1" applyFill="1" applyBorder="1" applyAlignment="1">
      <alignment horizontal="center" vertical="center" wrapText="1"/>
      <protection/>
    </xf>
    <xf numFmtId="0" fontId="18" fillId="2" borderId="58" xfId="55" applyFont="1" applyFill="1" applyBorder="1" applyAlignment="1">
      <alignment horizontal="center" vertical="center" wrapText="1"/>
      <protection/>
    </xf>
    <xf numFmtId="0" fontId="18" fillId="3" borderId="59" xfId="55" applyFont="1" applyFill="1" applyBorder="1" applyAlignment="1">
      <alignment horizontal="center" vertical="center" wrapText="1"/>
      <protection/>
    </xf>
    <xf numFmtId="0" fontId="18" fillId="3" borderId="57" xfId="55" applyFont="1" applyFill="1" applyBorder="1" applyAlignment="1">
      <alignment horizontal="center" vertical="center" wrapText="1"/>
      <protection/>
    </xf>
    <xf numFmtId="0" fontId="18" fillId="3" borderId="58" xfId="55" applyFont="1" applyFill="1" applyBorder="1" applyAlignment="1">
      <alignment horizontal="center" vertical="center" wrapText="1"/>
      <protection/>
    </xf>
    <xf numFmtId="0" fontId="18" fillId="4" borderId="59" xfId="55" applyFont="1" applyFill="1" applyBorder="1" applyAlignment="1">
      <alignment horizontal="center" vertical="center" wrapText="1"/>
      <protection/>
    </xf>
    <xf numFmtId="0" fontId="18" fillId="4" borderId="57" xfId="55" applyFont="1" applyFill="1" applyBorder="1" applyAlignment="1">
      <alignment horizontal="center" vertical="center" wrapText="1"/>
      <protection/>
    </xf>
    <xf numFmtId="0" fontId="18" fillId="0" borderId="54" xfId="55" applyFont="1" applyBorder="1" applyAlignment="1">
      <alignment horizontal="center" vertical="top" wrapText="1"/>
      <protection/>
    </xf>
    <xf numFmtId="0" fontId="18" fillId="0" borderId="54" xfId="55" applyFont="1" applyBorder="1" applyAlignment="1">
      <alignment horizontal="center" vertical="center" wrapText="1"/>
      <protection/>
    </xf>
    <xf numFmtId="0" fontId="18" fillId="24" borderId="54" xfId="55" applyFont="1" applyFill="1" applyBorder="1" applyAlignment="1">
      <alignment horizontal="center" vertical="center" wrapText="1"/>
      <protection/>
    </xf>
    <xf numFmtId="0" fontId="18" fillId="33" borderId="54" xfId="55" applyFont="1" applyFill="1" applyBorder="1" applyAlignment="1">
      <alignment horizontal="center" vertical="center" wrapText="1"/>
      <protection/>
    </xf>
    <xf numFmtId="0" fontId="18" fillId="2" borderId="54" xfId="55" applyFont="1" applyFill="1" applyBorder="1" applyAlignment="1">
      <alignment horizontal="center" vertical="center" wrapText="1"/>
      <protection/>
    </xf>
    <xf numFmtId="0" fontId="18" fillId="3" borderId="54" xfId="55" applyFont="1" applyFill="1" applyBorder="1" applyAlignment="1">
      <alignment horizontal="center" vertical="center" wrapText="1"/>
      <protection/>
    </xf>
    <xf numFmtId="0" fontId="18" fillId="4" borderId="54" xfId="55" applyFont="1" applyFill="1" applyBorder="1" applyAlignment="1">
      <alignment horizontal="center" vertical="center" wrapText="1"/>
      <protection/>
    </xf>
    <xf numFmtId="0" fontId="18" fillId="0" borderId="47" xfId="55" applyFont="1" applyBorder="1" applyAlignment="1">
      <alignment horizontal="center" vertical="top" wrapText="1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0" borderId="60" xfId="55" applyFont="1" applyBorder="1" applyAlignment="1">
      <alignment horizontal="center" vertical="center" wrapText="1"/>
      <protection/>
    </xf>
    <xf numFmtId="0" fontId="18" fillId="24" borderId="18" xfId="55" applyFont="1" applyFill="1" applyBorder="1" applyAlignment="1">
      <alignment horizontal="center" vertical="center" wrapText="1"/>
      <protection/>
    </xf>
    <xf numFmtId="0" fontId="18" fillId="24" borderId="60" xfId="55" applyFont="1" applyFill="1" applyBorder="1" applyAlignment="1">
      <alignment horizontal="center" vertical="center" wrapText="1"/>
      <protection/>
    </xf>
    <xf numFmtId="0" fontId="18" fillId="33" borderId="18" xfId="55" applyFont="1" applyFill="1" applyBorder="1" applyAlignment="1">
      <alignment horizontal="center" vertical="center" wrapText="1"/>
      <protection/>
    </xf>
    <xf numFmtId="0" fontId="18" fillId="33" borderId="60" xfId="55" applyFont="1" applyFill="1" applyBorder="1" applyAlignment="1">
      <alignment horizontal="center" vertical="center" wrapText="1"/>
      <protection/>
    </xf>
    <xf numFmtId="0" fontId="18" fillId="2" borderId="18" xfId="55" applyFont="1" applyFill="1" applyBorder="1" applyAlignment="1">
      <alignment horizontal="center" vertical="center" wrapText="1"/>
      <protection/>
    </xf>
    <xf numFmtId="0" fontId="18" fillId="2" borderId="60" xfId="55" applyFont="1" applyFill="1" applyBorder="1" applyAlignment="1">
      <alignment horizontal="center" vertical="center" wrapText="1"/>
      <protection/>
    </xf>
    <xf numFmtId="0" fontId="18" fillId="3" borderId="18" xfId="55" applyFont="1" applyFill="1" applyBorder="1" applyAlignment="1">
      <alignment horizontal="center" vertical="center" wrapText="1"/>
      <protection/>
    </xf>
    <xf numFmtId="0" fontId="18" fillId="3" borderId="60" xfId="55" applyFont="1" applyFill="1" applyBorder="1" applyAlignment="1">
      <alignment horizontal="center" vertical="center" wrapText="1"/>
      <protection/>
    </xf>
    <xf numFmtId="0" fontId="18" fillId="4" borderId="18" xfId="55" applyFont="1" applyFill="1" applyBorder="1" applyAlignment="1">
      <alignment horizontal="center" vertical="center" wrapText="1"/>
      <protection/>
    </xf>
    <xf numFmtId="0" fontId="18" fillId="0" borderId="61" xfId="55" applyFont="1" applyBorder="1" applyAlignment="1">
      <alignment vertical="top" wrapText="1"/>
      <protection/>
    </xf>
    <xf numFmtId="0" fontId="18" fillId="0" borderId="62" xfId="55" applyFont="1" applyBorder="1" applyAlignment="1">
      <alignment horizontal="center" vertical="center" wrapText="1"/>
      <protection/>
    </xf>
    <xf numFmtId="0" fontId="18" fillId="24" borderId="62" xfId="55" applyFont="1" applyFill="1" applyBorder="1" applyAlignment="1">
      <alignment horizontal="center" vertical="center" wrapText="1"/>
      <protection/>
    </xf>
    <xf numFmtId="0" fontId="18" fillId="33" borderId="62" xfId="55" applyFont="1" applyFill="1" applyBorder="1" applyAlignment="1">
      <alignment horizontal="center" vertical="center" wrapText="1"/>
      <protection/>
    </xf>
    <xf numFmtId="0" fontId="18" fillId="2" borderId="62" xfId="55" applyFont="1" applyFill="1" applyBorder="1" applyAlignment="1">
      <alignment horizontal="center" vertical="center" wrapText="1"/>
      <protection/>
    </xf>
    <xf numFmtId="0" fontId="18" fillId="3" borderId="62" xfId="55" applyFont="1" applyFill="1" applyBorder="1" applyAlignment="1">
      <alignment horizontal="center" vertical="center" wrapText="1"/>
      <protection/>
    </xf>
    <xf numFmtId="0" fontId="18" fillId="4" borderId="62" xfId="55" applyFont="1" applyFill="1" applyBorder="1" applyAlignment="1">
      <alignment horizontal="center" vertical="center" wrapText="1"/>
      <protection/>
    </xf>
    <xf numFmtId="0" fontId="62" fillId="0" borderId="63" xfId="55" applyFont="1" applyBorder="1">
      <alignment/>
      <protection/>
    </xf>
    <xf numFmtId="0" fontId="18" fillId="0" borderId="64" xfId="55" applyFont="1" applyBorder="1" applyAlignment="1">
      <alignment horizontal="center" vertical="center" wrapText="1"/>
      <protection/>
    </xf>
    <xf numFmtId="0" fontId="18" fillId="24" borderId="64" xfId="55" applyFont="1" applyFill="1" applyBorder="1" applyAlignment="1">
      <alignment horizontal="center" vertical="center" wrapText="1"/>
      <protection/>
    </xf>
    <xf numFmtId="0" fontId="18" fillId="4" borderId="64" xfId="55" applyFont="1" applyFill="1" applyBorder="1" applyAlignment="1">
      <alignment horizontal="center" vertical="center" wrapText="1"/>
      <protection/>
    </xf>
    <xf numFmtId="0" fontId="18" fillId="32" borderId="54" xfId="55" applyFont="1" applyFill="1" applyBorder="1" applyAlignment="1">
      <alignment horizontal="center" vertical="center" wrapText="1"/>
      <protection/>
    </xf>
    <xf numFmtId="0" fontId="28" fillId="0" borderId="57" xfId="55" applyFont="1" applyBorder="1" applyAlignment="1">
      <alignment horizontal="center" vertical="center" wrapText="1"/>
      <protection/>
    </xf>
    <xf numFmtId="0" fontId="28" fillId="0" borderId="58" xfId="55" applyFont="1" applyBorder="1" applyAlignment="1">
      <alignment horizontal="center" vertical="center" wrapText="1"/>
      <protection/>
    </xf>
    <xf numFmtId="0" fontId="28" fillId="24" borderId="59" xfId="55" applyFont="1" applyFill="1" applyBorder="1" applyAlignment="1">
      <alignment horizontal="center" vertical="center" wrapText="1"/>
      <protection/>
    </xf>
    <xf numFmtId="0" fontId="28" fillId="24" borderId="57" xfId="55" applyFont="1" applyFill="1" applyBorder="1" applyAlignment="1">
      <alignment horizontal="center" vertical="center" wrapText="1"/>
      <protection/>
    </xf>
    <xf numFmtId="0" fontId="28" fillId="24" borderId="58" xfId="55" applyFont="1" applyFill="1" applyBorder="1" applyAlignment="1">
      <alignment horizontal="center" vertical="center" wrapText="1"/>
      <protection/>
    </xf>
    <xf numFmtId="0" fontId="28" fillId="33" borderId="59" xfId="55" applyFont="1" applyFill="1" applyBorder="1" applyAlignment="1">
      <alignment horizontal="center" vertical="center" wrapText="1"/>
      <protection/>
    </xf>
    <xf numFmtId="0" fontId="28" fillId="33" borderId="57" xfId="55" applyFont="1" applyFill="1" applyBorder="1" applyAlignment="1">
      <alignment horizontal="center" vertical="center" wrapText="1"/>
      <protection/>
    </xf>
    <xf numFmtId="0" fontId="28" fillId="33" borderId="58" xfId="55" applyFont="1" applyFill="1" applyBorder="1" applyAlignment="1">
      <alignment horizontal="center" vertical="center" wrapText="1"/>
      <protection/>
    </xf>
    <xf numFmtId="0" fontId="28" fillId="2" borderId="59" xfId="55" applyFont="1" applyFill="1" applyBorder="1" applyAlignment="1">
      <alignment horizontal="center" vertical="center" wrapText="1"/>
      <protection/>
    </xf>
    <xf numFmtId="0" fontId="28" fillId="2" borderId="57" xfId="55" applyFont="1" applyFill="1" applyBorder="1" applyAlignment="1">
      <alignment horizontal="center" vertical="center" wrapText="1"/>
      <protection/>
    </xf>
    <xf numFmtId="0" fontId="28" fillId="2" borderId="58" xfId="55" applyFont="1" applyFill="1" applyBorder="1" applyAlignment="1">
      <alignment horizontal="center" vertical="center" wrapText="1"/>
      <protection/>
    </xf>
    <xf numFmtId="0" fontId="28" fillId="3" borderId="59" xfId="55" applyFont="1" applyFill="1" applyBorder="1" applyAlignment="1">
      <alignment horizontal="center" vertical="center" wrapText="1"/>
      <protection/>
    </xf>
    <xf numFmtId="0" fontId="28" fillId="3" borderId="57" xfId="55" applyFont="1" applyFill="1" applyBorder="1" applyAlignment="1">
      <alignment horizontal="center" vertical="center" wrapText="1"/>
      <protection/>
    </xf>
    <xf numFmtId="0" fontId="28" fillId="3" borderId="58" xfId="55" applyFont="1" applyFill="1" applyBorder="1" applyAlignment="1">
      <alignment horizontal="center" vertical="center" wrapText="1"/>
      <protection/>
    </xf>
    <xf numFmtId="0" fontId="28" fillId="4" borderId="59" xfId="55" applyFont="1" applyFill="1" applyBorder="1" applyAlignment="1">
      <alignment horizontal="center" vertical="center" wrapText="1"/>
      <protection/>
    </xf>
    <xf numFmtId="0" fontId="28" fillId="4" borderId="57" xfId="55" applyFont="1" applyFill="1" applyBorder="1" applyAlignment="1">
      <alignment horizontal="center" vertical="center" wrapText="1"/>
      <protection/>
    </xf>
    <xf numFmtId="0" fontId="62" fillId="0" borderId="0" xfId="55" applyFont="1" applyAlignment="1">
      <alignment vertical="center"/>
      <protection/>
    </xf>
    <xf numFmtId="0" fontId="28" fillId="34" borderId="54" xfId="55" applyFont="1" applyFill="1" applyBorder="1" applyAlignment="1">
      <alignment horizontal="center" vertical="top" wrapText="1"/>
      <protection/>
    </xf>
    <xf numFmtId="0" fontId="28" fillId="34" borderId="54" xfId="55" applyFont="1" applyFill="1" applyBorder="1" applyAlignment="1">
      <alignment vertical="top" wrapText="1"/>
      <protection/>
    </xf>
    <xf numFmtId="0" fontId="28" fillId="34" borderId="15" xfId="55" applyFont="1" applyFill="1" applyBorder="1" applyAlignment="1">
      <alignment horizontal="center" vertical="center" wrapText="1"/>
      <protection/>
    </xf>
    <xf numFmtId="0" fontId="66" fillId="34" borderId="57" xfId="55" applyFont="1" applyFill="1" applyBorder="1" applyAlignment="1">
      <alignment horizontal="center" vertical="center" wrapText="1"/>
      <protection/>
    </xf>
    <xf numFmtId="0" fontId="62" fillId="34" borderId="0" xfId="55" applyFont="1" applyFill="1">
      <alignment/>
      <protection/>
    </xf>
    <xf numFmtId="0" fontId="62" fillId="0" borderId="0" xfId="55" applyFont="1" applyAlignment="1">
      <alignment horizontal="center" vertical="center"/>
      <protection/>
    </xf>
    <xf numFmtId="0" fontId="18" fillId="0" borderId="65" xfId="55" applyFont="1" applyBorder="1" applyAlignment="1">
      <alignment horizontal="center" vertical="center" wrapText="1"/>
      <protection/>
    </xf>
    <xf numFmtId="0" fontId="18" fillId="0" borderId="66" xfId="55" applyFont="1" applyBorder="1" applyAlignment="1">
      <alignment horizontal="center" vertical="center" wrapText="1"/>
      <protection/>
    </xf>
    <xf numFmtId="0" fontId="67" fillId="0" borderId="67" xfId="55" applyFont="1" applyBorder="1" applyAlignment="1">
      <alignment/>
      <protection/>
    </xf>
    <xf numFmtId="0" fontId="18" fillId="0" borderId="68" xfId="55" applyFont="1" applyBorder="1" applyAlignment="1">
      <alignment horizontal="center" vertical="top" wrapText="1"/>
      <protection/>
    </xf>
    <xf numFmtId="0" fontId="18" fillId="24" borderId="66" xfId="55" applyFont="1" applyFill="1" applyBorder="1" applyAlignment="1">
      <alignment horizontal="center" vertical="center" wrapText="1"/>
      <protection/>
    </xf>
    <xf numFmtId="0" fontId="18" fillId="24" borderId="65" xfId="55" applyFont="1" applyFill="1" applyBorder="1" applyAlignment="1">
      <alignment horizontal="center" vertical="center" wrapText="1"/>
      <protection/>
    </xf>
    <xf numFmtId="0" fontId="18" fillId="33" borderId="66" xfId="55" applyFont="1" applyFill="1" applyBorder="1" applyAlignment="1">
      <alignment horizontal="center" vertical="center" wrapText="1"/>
      <protection/>
    </xf>
    <xf numFmtId="0" fontId="18" fillId="33" borderId="65" xfId="55" applyFont="1" applyFill="1" applyBorder="1" applyAlignment="1">
      <alignment horizontal="center" vertical="center" wrapText="1"/>
      <protection/>
    </xf>
    <xf numFmtId="0" fontId="18" fillId="2" borderId="66" xfId="55" applyFont="1" applyFill="1" applyBorder="1" applyAlignment="1">
      <alignment horizontal="center" vertical="center" wrapText="1"/>
      <protection/>
    </xf>
    <xf numFmtId="0" fontId="18" fillId="2" borderId="65" xfId="55" applyFont="1" applyFill="1" applyBorder="1" applyAlignment="1">
      <alignment horizontal="center" vertical="center" wrapText="1"/>
      <protection/>
    </xf>
    <xf numFmtId="0" fontId="18" fillId="3" borderId="66" xfId="55" applyFont="1" applyFill="1" applyBorder="1" applyAlignment="1">
      <alignment horizontal="center" vertical="center" wrapText="1"/>
      <protection/>
    </xf>
    <xf numFmtId="0" fontId="18" fillId="3" borderId="65" xfId="55" applyFont="1" applyFill="1" applyBorder="1" applyAlignment="1">
      <alignment horizontal="center" vertical="center" wrapText="1"/>
      <protection/>
    </xf>
    <xf numFmtId="0" fontId="18" fillId="4" borderId="66" xfId="55" applyFont="1" applyFill="1" applyBorder="1" applyAlignment="1">
      <alignment horizontal="center" vertical="center" wrapText="1"/>
      <protection/>
    </xf>
    <xf numFmtId="0" fontId="14" fillId="0" borderId="68" xfId="52" applyFont="1" applyFill="1" applyBorder="1" applyAlignment="1">
      <alignment wrapText="1"/>
      <protection/>
    </xf>
    <xf numFmtId="0" fontId="14" fillId="32" borderId="57" xfId="52" applyFont="1" applyFill="1" applyBorder="1" applyAlignment="1">
      <alignment wrapText="1"/>
      <protection/>
    </xf>
    <xf numFmtId="0" fontId="14" fillId="32" borderId="68" xfId="52" applyFont="1" applyFill="1" applyBorder="1" applyAlignment="1">
      <alignment wrapText="1"/>
      <protection/>
    </xf>
    <xf numFmtId="0" fontId="18" fillId="0" borderId="15" xfId="55" applyFont="1" applyBorder="1" applyAlignment="1">
      <alignment horizontal="center" vertical="center" wrapText="1"/>
      <protection/>
    </xf>
    <xf numFmtId="0" fontId="18" fillId="0" borderId="69" xfId="55" applyFont="1" applyBorder="1" applyAlignment="1">
      <alignment horizontal="center" vertical="center" wrapText="1"/>
      <protection/>
    </xf>
    <xf numFmtId="0" fontId="18" fillId="0" borderId="70" xfId="55" applyFont="1" applyBorder="1" applyAlignment="1">
      <alignment horizontal="center" vertical="center" wrapText="1"/>
      <protection/>
    </xf>
    <xf numFmtId="0" fontId="18" fillId="0" borderId="71" xfId="55" applyFont="1" applyBorder="1" applyAlignment="1">
      <alignment horizontal="center" vertical="center" wrapText="1"/>
      <protection/>
    </xf>
    <xf numFmtId="0" fontId="18" fillId="32" borderId="69" xfId="55" applyFont="1" applyFill="1" applyBorder="1" applyAlignment="1">
      <alignment horizontal="center" vertical="center" wrapText="1"/>
      <protection/>
    </xf>
    <xf numFmtId="0" fontId="28" fillId="0" borderId="15" xfId="55" applyFont="1" applyBorder="1" applyAlignment="1">
      <alignment horizontal="center" vertical="center" wrapText="1"/>
      <protection/>
    </xf>
    <xf numFmtId="0" fontId="18" fillId="0" borderId="15" xfId="55" applyFont="1" applyBorder="1" applyAlignment="1">
      <alignment vertical="top" wrapText="1"/>
      <protection/>
    </xf>
    <xf numFmtId="0" fontId="18" fillId="0" borderId="72" xfId="55" applyFont="1" applyBorder="1" applyAlignment="1">
      <alignment vertical="top" wrapText="1"/>
      <protection/>
    </xf>
    <xf numFmtId="0" fontId="18" fillId="0" borderId="73" xfId="55" applyFont="1" applyBorder="1" applyAlignment="1">
      <alignment vertical="top" wrapText="1"/>
      <protection/>
    </xf>
    <xf numFmtId="0" fontId="18" fillId="32" borderId="74" xfId="55" applyFont="1" applyFill="1" applyBorder="1" applyAlignment="1">
      <alignment vertical="top" wrapText="1"/>
      <protection/>
    </xf>
    <xf numFmtId="0" fontId="18" fillId="0" borderId="74" xfId="55" applyFont="1" applyBorder="1" applyAlignment="1">
      <alignment vertical="top" wrapText="1"/>
      <protection/>
    </xf>
    <xf numFmtId="0" fontId="28" fillId="0" borderId="75" xfId="55" applyFont="1" applyBorder="1" applyAlignment="1">
      <alignment vertical="center" wrapText="1"/>
      <protection/>
    </xf>
    <xf numFmtId="0" fontId="14" fillId="32" borderId="47" xfId="52" applyFont="1" applyFill="1" applyBorder="1" applyAlignment="1">
      <alignment wrapText="1"/>
      <protection/>
    </xf>
    <xf numFmtId="0" fontId="18" fillId="32" borderId="0" xfId="55" applyFont="1" applyFill="1" applyBorder="1" applyAlignment="1">
      <alignment vertical="top" wrapText="1"/>
      <protection/>
    </xf>
    <xf numFmtId="0" fontId="18" fillId="32" borderId="54" xfId="55" applyFont="1" applyFill="1" applyBorder="1" applyAlignment="1">
      <alignment horizontal="left" vertical="top" wrapText="1"/>
      <protection/>
    </xf>
    <xf numFmtId="0" fontId="18" fillId="0" borderId="76" xfId="55" applyFont="1" applyBorder="1" applyAlignment="1">
      <alignment horizontal="center" vertical="center" wrapText="1"/>
      <protection/>
    </xf>
    <xf numFmtId="0" fontId="18" fillId="24" borderId="77" xfId="55" applyFont="1" applyFill="1" applyBorder="1" applyAlignment="1">
      <alignment horizontal="center" vertical="center" wrapText="1"/>
      <protection/>
    </xf>
    <xf numFmtId="0" fontId="18" fillId="24" borderId="78" xfId="55" applyFont="1" applyFill="1" applyBorder="1" applyAlignment="1">
      <alignment horizontal="center" vertical="center" wrapText="1"/>
      <protection/>
    </xf>
    <xf numFmtId="0" fontId="18" fillId="0" borderId="79" xfId="55" applyFont="1" applyBorder="1" applyAlignment="1">
      <alignment horizontal="center" vertical="center" wrapText="1"/>
      <protection/>
    </xf>
    <xf numFmtId="0" fontId="18" fillId="0" borderId="80" xfId="55" applyFont="1" applyBorder="1" applyAlignment="1">
      <alignment horizontal="center" vertical="center" wrapText="1"/>
      <protection/>
    </xf>
    <xf numFmtId="0" fontId="18" fillId="32" borderId="76" xfId="55" applyFont="1" applyFill="1" applyBorder="1" applyAlignment="1">
      <alignment horizontal="center" vertical="center" wrapText="1"/>
      <protection/>
    </xf>
    <xf numFmtId="0" fontId="18" fillId="33" borderId="70" xfId="55" applyFont="1" applyFill="1" applyBorder="1" applyAlignment="1">
      <alignment horizontal="center" vertical="center" wrapText="1"/>
      <protection/>
    </xf>
    <xf numFmtId="0" fontId="18" fillId="24" borderId="81" xfId="55" applyFont="1" applyFill="1" applyBorder="1" applyAlignment="1">
      <alignment horizontal="center" vertical="center" wrapText="1"/>
      <protection/>
    </xf>
    <xf numFmtId="0" fontId="18" fillId="24" borderId="82" xfId="55" applyFont="1" applyFill="1" applyBorder="1" applyAlignment="1">
      <alignment horizontal="center" vertical="center" wrapText="1"/>
      <protection/>
    </xf>
    <xf numFmtId="0" fontId="18" fillId="24" borderId="83" xfId="55" applyFont="1" applyFill="1" applyBorder="1" applyAlignment="1">
      <alignment horizontal="center" vertical="center" wrapText="1"/>
      <protection/>
    </xf>
    <xf numFmtId="0" fontId="18" fillId="24" borderId="84" xfId="55" applyFont="1" applyFill="1" applyBorder="1" applyAlignment="1">
      <alignment horizontal="center" vertical="center" wrapText="1"/>
      <protection/>
    </xf>
    <xf numFmtId="0" fontId="18" fillId="33" borderId="77" xfId="55" applyFont="1" applyFill="1" applyBorder="1" applyAlignment="1">
      <alignment horizontal="center" vertical="center" wrapText="1"/>
      <protection/>
    </xf>
    <xf numFmtId="0" fontId="18" fillId="33" borderId="78" xfId="55" applyFont="1" applyFill="1" applyBorder="1" applyAlignment="1">
      <alignment horizontal="center" vertical="center" wrapText="1"/>
      <protection/>
    </xf>
    <xf numFmtId="0" fontId="18" fillId="2" borderId="77" xfId="55" applyFont="1" applyFill="1" applyBorder="1" applyAlignment="1">
      <alignment horizontal="center" vertical="center" wrapText="1"/>
      <protection/>
    </xf>
    <xf numFmtId="0" fontId="18" fillId="2" borderId="78" xfId="55" applyFont="1" applyFill="1" applyBorder="1" applyAlignment="1">
      <alignment horizontal="center" vertical="center" wrapText="1"/>
      <protection/>
    </xf>
    <xf numFmtId="0" fontId="18" fillId="4" borderId="69" xfId="55" applyFont="1" applyFill="1" applyBorder="1" applyAlignment="1">
      <alignment horizontal="center" vertical="center" wrapText="1"/>
      <protection/>
    </xf>
    <xf numFmtId="0" fontId="18" fillId="3" borderId="77" xfId="55" applyFont="1" applyFill="1" applyBorder="1" applyAlignment="1">
      <alignment horizontal="center" vertical="center" wrapText="1"/>
      <protection/>
    </xf>
    <xf numFmtId="0" fontId="18" fillId="3" borderId="78" xfId="55" applyFont="1" applyFill="1" applyBorder="1" applyAlignment="1">
      <alignment horizontal="center" vertical="center" wrapText="1"/>
      <protection/>
    </xf>
    <xf numFmtId="0" fontId="29" fillId="0" borderId="54" xfId="55" applyFont="1" applyBorder="1" applyAlignment="1">
      <alignment vertical="top" wrapText="1"/>
      <protection/>
    </xf>
    <xf numFmtId="0" fontId="18" fillId="33" borderId="85" xfId="55" applyFont="1" applyFill="1" applyBorder="1" applyAlignment="1">
      <alignment horizontal="center" vertical="center" wrapText="1"/>
      <protection/>
    </xf>
    <xf numFmtId="0" fontId="18" fillId="33" borderId="86" xfId="55" applyFont="1" applyFill="1" applyBorder="1" applyAlignment="1">
      <alignment horizontal="center" vertical="center" wrapText="1"/>
      <protection/>
    </xf>
    <xf numFmtId="0" fontId="18" fillId="33" borderId="87" xfId="55" applyFont="1" applyFill="1" applyBorder="1" applyAlignment="1">
      <alignment horizontal="center" vertical="center" wrapText="1"/>
      <protection/>
    </xf>
    <xf numFmtId="0" fontId="18" fillId="2" borderId="85" xfId="55" applyFont="1" applyFill="1" applyBorder="1" applyAlignment="1">
      <alignment horizontal="center" vertical="center" wrapText="1"/>
      <protection/>
    </xf>
    <xf numFmtId="0" fontId="18" fillId="2" borderId="86" xfId="55" applyFont="1" applyFill="1" applyBorder="1" applyAlignment="1">
      <alignment horizontal="center" vertical="center" wrapText="1"/>
      <protection/>
    </xf>
    <xf numFmtId="0" fontId="18" fillId="2" borderId="87" xfId="55" applyFont="1" applyFill="1" applyBorder="1" applyAlignment="1">
      <alignment horizontal="center" vertical="center" wrapText="1"/>
      <protection/>
    </xf>
    <xf numFmtId="0" fontId="18" fillId="4" borderId="71" xfId="55" applyFont="1" applyFill="1" applyBorder="1" applyAlignment="1">
      <alignment horizontal="center" vertical="center" wrapText="1"/>
      <protection/>
    </xf>
    <xf numFmtId="0" fontId="18" fillId="3" borderId="85" xfId="55" applyFont="1" applyFill="1" applyBorder="1" applyAlignment="1">
      <alignment horizontal="center" vertical="center" wrapText="1"/>
      <protection/>
    </xf>
    <xf numFmtId="0" fontId="18" fillId="3" borderId="86" xfId="55" applyFont="1" applyFill="1" applyBorder="1" applyAlignment="1">
      <alignment horizontal="center" vertical="center" wrapText="1"/>
      <protection/>
    </xf>
    <xf numFmtId="0" fontId="18" fillId="3" borderId="87" xfId="55" applyFont="1" applyFill="1" applyBorder="1" applyAlignment="1">
      <alignment horizontal="center" vertical="center" wrapText="1"/>
      <protection/>
    </xf>
    <xf numFmtId="0" fontId="29" fillId="0" borderId="88" xfId="55" applyFont="1" applyBorder="1" applyAlignment="1">
      <alignment vertical="top" wrapText="1"/>
      <protection/>
    </xf>
    <xf numFmtId="0" fontId="18" fillId="32" borderId="69" xfId="55" applyFont="1" applyFill="1" applyBorder="1" applyAlignment="1">
      <alignment horizontal="left" vertical="top" wrapText="1"/>
      <protection/>
    </xf>
    <xf numFmtId="0" fontId="14" fillId="0" borderId="74" xfId="52" applyFont="1" applyFill="1" applyBorder="1" applyAlignment="1">
      <alignment wrapText="1"/>
      <protection/>
    </xf>
    <xf numFmtId="0" fontId="14" fillId="0" borderId="74" xfId="52" applyFont="1" applyFill="1" applyBorder="1" applyAlignment="1">
      <alignment/>
      <protection/>
    </xf>
    <xf numFmtId="0" fontId="14" fillId="32" borderId="34" xfId="52" applyFont="1" applyFill="1" applyBorder="1" applyAlignment="1">
      <alignment horizontal="center"/>
      <protection/>
    </xf>
    <xf numFmtId="0" fontId="18" fillId="0" borderId="64" xfId="55" applyFont="1" applyBorder="1" applyAlignment="1">
      <alignment horizontal="center" vertical="top" wrapText="1"/>
      <protection/>
    </xf>
    <xf numFmtId="0" fontId="18" fillId="4" borderId="72" xfId="55" applyFont="1" applyFill="1" applyBorder="1" applyAlignment="1">
      <alignment horizontal="center" vertical="center" wrapText="1"/>
      <protection/>
    </xf>
    <xf numFmtId="0" fontId="18" fillId="0" borderId="89" xfId="55" applyFont="1" applyBorder="1" applyAlignment="1">
      <alignment vertical="top" wrapText="1"/>
      <protection/>
    </xf>
    <xf numFmtId="0" fontId="18" fillId="4" borderId="73" xfId="55" applyFont="1" applyFill="1" applyBorder="1" applyAlignment="1">
      <alignment horizontal="center" vertical="center" wrapText="1"/>
      <protection/>
    </xf>
    <xf numFmtId="0" fontId="18" fillId="32" borderId="90" xfId="55" applyFont="1" applyFill="1" applyBorder="1" applyAlignment="1">
      <alignment horizontal="center" vertical="top" wrapText="1"/>
      <protection/>
    </xf>
    <xf numFmtId="0" fontId="18" fillId="4" borderId="74" xfId="55" applyFont="1" applyFill="1" applyBorder="1" applyAlignment="1">
      <alignment horizontal="center" vertical="center" wrapText="1"/>
      <protection/>
    </xf>
    <xf numFmtId="0" fontId="18" fillId="0" borderId="90" xfId="55" applyFont="1" applyBorder="1" applyAlignment="1">
      <alignment horizontal="center" vertical="top" wrapText="1"/>
      <protection/>
    </xf>
    <xf numFmtId="0" fontId="18" fillId="32" borderId="91" xfId="55" applyFont="1" applyFill="1" applyBorder="1" applyAlignment="1">
      <alignment horizontal="left" vertical="top" wrapText="1"/>
      <protection/>
    </xf>
    <xf numFmtId="0" fontId="18" fillId="32" borderId="92" xfId="55" applyFont="1" applyFill="1" applyBorder="1" applyAlignment="1">
      <alignment horizontal="left" vertical="top" wrapText="1"/>
      <protection/>
    </xf>
    <xf numFmtId="0" fontId="14" fillId="0" borderId="93" xfId="52" applyFont="1" applyFill="1" applyBorder="1" applyAlignment="1">
      <alignment horizontal="left" vertical="center" wrapText="1"/>
      <protection/>
    </xf>
    <xf numFmtId="0" fontId="18" fillId="32" borderId="94" xfId="55" applyFont="1" applyFill="1" applyBorder="1" applyAlignment="1">
      <alignment horizontal="left" vertical="top" wrapText="1"/>
      <protection/>
    </xf>
    <xf numFmtId="0" fontId="18" fillId="32" borderId="95" xfId="55" applyFont="1" applyFill="1" applyBorder="1" applyAlignment="1">
      <alignment horizontal="left" vertical="top" wrapText="1"/>
      <protection/>
    </xf>
    <xf numFmtId="0" fontId="18" fillId="24" borderId="95" xfId="55" applyFont="1" applyFill="1" applyBorder="1" applyAlignment="1">
      <alignment horizontal="center" vertical="center" wrapText="1"/>
      <protection/>
    </xf>
    <xf numFmtId="0" fontId="18" fillId="33" borderId="95" xfId="55" applyFont="1" applyFill="1" applyBorder="1" applyAlignment="1">
      <alignment horizontal="center" vertical="center" wrapText="1"/>
      <protection/>
    </xf>
    <xf numFmtId="0" fontId="18" fillId="2" borderId="95" xfId="55" applyFont="1" applyFill="1" applyBorder="1" applyAlignment="1">
      <alignment horizontal="center" vertical="center" wrapText="1"/>
      <protection/>
    </xf>
    <xf numFmtId="0" fontId="18" fillId="3" borderId="95" xfId="55" applyFont="1" applyFill="1" applyBorder="1" applyAlignment="1">
      <alignment horizontal="center" vertical="center" wrapText="1"/>
      <protection/>
    </xf>
    <xf numFmtId="0" fontId="18" fillId="4" borderId="95" xfId="55" applyFont="1" applyFill="1" applyBorder="1" applyAlignment="1">
      <alignment horizontal="center" vertical="center" wrapText="1"/>
      <protection/>
    </xf>
    <xf numFmtId="0" fontId="18" fillId="4" borderId="93" xfId="55" applyFont="1" applyFill="1" applyBorder="1" applyAlignment="1">
      <alignment horizontal="center" vertical="center" wrapText="1"/>
      <protection/>
    </xf>
    <xf numFmtId="0" fontId="18" fillId="17" borderId="55" xfId="55" applyFont="1" applyFill="1" applyBorder="1" applyAlignment="1">
      <alignment vertical="top" wrapText="1"/>
      <protection/>
    </xf>
    <xf numFmtId="0" fontId="0" fillId="0" borderId="0" xfId="54">
      <alignment/>
      <protection/>
    </xf>
    <xf numFmtId="0" fontId="11" fillId="0" borderId="0" xfId="54" applyFont="1" applyAlignment="1">
      <alignment horizontal="center" vertical="center"/>
      <protection/>
    </xf>
    <xf numFmtId="0" fontId="0" fillId="0" borderId="0" xfId="54" applyAlignment="1">
      <alignment horizontal="left"/>
      <protection/>
    </xf>
    <xf numFmtId="0" fontId="7" fillId="0" borderId="96" xfId="54" applyFont="1" applyBorder="1" applyAlignment="1">
      <alignment horizontal="center" vertical="center"/>
      <protection/>
    </xf>
    <xf numFmtId="0" fontId="7" fillId="0" borderId="97" xfId="54" applyFont="1" applyBorder="1" applyAlignment="1">
      <alignment horizontal="center" vertical="center"/>
      <protection/>
    </xf>
    <xf numFmtId="0" fontId="0" fillId="33" borderId="10" xfId="54" applyFill="1" applyBorder="1" applyAlignment="1">
      <alignment/>
      <protection/>
    </xf>
    <xf numFmtId="0" fontId="12" fillId="35" borderId="98" xfId="54" applyFont="1" applyFill="1" applyBorder="1" applyAlignment="1">
      <alignment vertical="center"/>
      <protection/>
    </xf>
    <xf numFmtId="0" fontId="12" fillId="35" borderId="99" xfId="54" applyFont="1" applyFill="1" applyBorder="1" applyAlignment="1">
      <alignment vertical="center"/>
      <protection/>
    </xf>
    <xf numFmtId="0" fontId="0" fillId="33" borderId="100" xfId="54" applyFill="1" applyBorder="1" applyAlignment="1">
      <alignment/>
      <protection/>
    </xf>
    <xf numFmtId="0" fontId="4" fillId="32" borderId="101" xfId="54" applyFont="1" applyFill="1" applyBorder="1" applyAlignment="1">
      <alignment horizontal="center" vertical="center"/>
      <protection/>
    </xf>
    <xf numFmtId="0" fontId="5" fillId="0" borderId="102" xfId="54" applyFont="1" applyFill="1" applyBorder="1" applyAlignment="1">
      <alignment vertical="center"/>
      <protection/>
    </xf>
    <xf numFmtId="0" fontId="4" fillId="0" borderId="102" xfId="54" applyFont="1" applyFill="1" applyBorder="1" applyAlignment="1">
      <alignment horizontal="center" vertical="center"/>
      <protection/>
    </xf>
    <xf numFmtId="0" fontId="5" fillId="0" borderId="103" xfId="54" applyFont="1" applyFill="1" applyBorder="1" applyAlignment="1">
      <alignment vertical="center"/>
      <protection/>
    </xf>
    <xf numFmtId="0" fontId="4" fillId="35" borderId="104" xfId="54" applyFont="1" applyFill="1" applyBorder="1" applyAlignment="1">
      <alignment horizontal="center" vertical="center"/>
      <protection/>
    </xf>
    <xf numFmtId="0" fontId="4" fillId="32" borderId="105" xfId="54" applyFont="1" applyFill="1" applyBorder="1" applyAlignment="1">
      <alignment horizontal="center" vertical="center"/>
      <protection/>
    </xf>
    <xf numFmtId="0" fontId="4" fillId="0" borderId="54" xfId="54" applyFont="1" applyFill="1" applyBorder="1" applyAlignment="1">
      <alignment horizontal="center" vertical="center"/>
      <protection/>
    </xf>
    <xf numFmtId="0" fontId="5" fillId="0" borderId="90" xfId="54" applyFont="1" applyFill="1" applyBorder="1" applyAlignment="1">
      <alignment vertical="center"/>
      <protection/>
    </xf>
    <xf numFmtId="0" fontId="4" fillId="35" borderId="91" xfId="54" applyFont="1" applyFill="1" applyBorder="1" applyAlignment="1">
      <alignment horizontal="center" vertical="center"/>
      <protection/>
    </xf>
    <xf numFmtId="0" fontId="4" fillId="35" borderId="106" xfId="54" applyFont="1" applyFill="1" applyBorder="1" applyAlignment="1">
      <alignment horizontal="center" vertical="center"/>
      <protection/>
    </xf>
    <xf numFmtId="0" fontId="4" fillId="32" borderId="107" xfId="54" applyFont="1" applyFill="1" applyBorder="1" applyAlignment="1">
      <alignment horizontal="center" vertical="center"/>
      <protection/>
    </xf>
    <xf numFmtId="0" fontId="4" fillId="32" borderId="108" xfId="54" applyFont="1" applyFill="1" applyBorder="1" applyAlignment="1">
      <alignment horizontal="center" vertical="center"/>
      <protection/>
    </xf>
    <xf numFmtId="0" fontId="5" fillId="0" borderId="109" xfId="54" applyFont="1" applyFill="1" applyBorder="1" applyAlignment="1">
      <alignment vertical="center"/>
      <protection/>
    </xf>
    <xf numFmtId="0" fontId="4" fillId="0" borderId="109" xfId="54" applyFont="1" applyFill="1" applyBorder="1" applyAlignment="1">
      <alignment horizontal="center" vertical="center"/>
      <protection/>
    </xf>
    <xf numFmtId="0" fontId="5" fillId="0" borderId="110" xfId="54" applyFont="1" applyFill="1" applyBorder="1" applyAlignment="1">
      <alignment vertical="center"/>
      <protection/>
    </xf>
    <xf numFmtId="0" fontId="4" fillId="35" borderId="111" xfId="54" applyFont="1" applyFill="1" applyBorder="1" applyAlignment="1">
      <alignment horizontal="center" vertical="center"/>
      <protection/>
    </xf>
    <xf numFmtId="0" fontId="5" fillId="0" borderId="64" xfId="54" applyFont="1" applyFill="1" applyBorder="1" applyAlignment="1">
      <alignment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4" fillId="0" borderId="76" xfId="54" applyFont="1" applyFill="1" applyBorder="1" applyAlignment="1">
      <alignment horizontal="center" vertical="center"/>
      <protection/>
    </xf>
    <xf numFmtId="0" fontId="4" fillId="35" borderId="112" xfId="54" applyFont="1" applyFill="1" applyBorder="1" applyAlignment="1">
      <alignment horizontal="center" vertical="center"/>
      <protection/>
    </xf>
    <xf numFmtId="0" fontId="4" fillId="35" borderId="113" xfId="54" applyFont="1" applyFill="1" applyBorder="1" applyAlignment="1">
      <alignment horizontal="center" vertical="center"/>
      <protection/>
    </xf>
    <xf numFmtId="0" fontId="4" fillId="0" borderId="101" xfId="54" applyFont="1" applyFill="1" applyBorder="1" applyAlignment="1">
      <alignment horizontal="center" vertical="center"/>
      <protection/>
    </xf>
    <xf numFmtId="0" fontId="4" fillId="0" borderId="114" xfId="54" applyFont="1" applyFill="1" applyBorder="1" applyAlignment="1">
      <alignment horizontal="center" vertical="center"/>
      <protection/>
    </xf>
    <xf numFmtId="0" fontId="4" fillId="0" borderId="105" xfId="54" applyFont="1" applyFill="1" applyBorder="1" applyAlignment="1">
      <alignment horizontal="center" vertical="center"/>
      <protection/>
    </xf>
    <xf numFmtId="0" fontId="4" fillId="0" borderId="115" xfId="54" applyFont="1" applyFill="1" applyBorder="1" applyAlignment="1">
      <alignment horizontal="center" vertical="center"/>
      <protection/>
    </xf>
    <xf numFmtId="0" fontId="9" fillId="0" borderId="105" xfId="54" applyFont="1" applyFill="1" applyBorder="1" applyAlignment="1">
      <alignment horizontal="center" vertical="center"/>
      <protection/>
    </xf>
    <xf numFmtId="0" fontId="4" fillId="0" borderId="108" xfId="54" applyFont="1" applyFill="1" applyBorder="1" applyAlignment="1">
      <alignment horizontal="center" vertical="center"/>
      <protection/>
    </xf>
    <xf numFmtId="0" fontId="4" fillId="0" borderId="116" xfId="54" applyFont="1" applyFill="1" applyBorder="1" applyAlignment="1">
      <alignment horizontal="center" vertical="center"/>
      <protection/>
    </xf>
    <xf numFmtId="0" fontId="4" fillId="0" borderId="117" xfId="54" applyFont="1" applyFill="1" applyBorder="1" applyAlignment="1">
      <alignment horizontal="center" vertical="center"/>
      <protection/>
    </xf>
    <xf numFmtId="0" fontId="4" fillId="32" borderId="118" xfId="54" applyFont="1" applyFill="1" applyBorder="1" applyAlignment="1">
      <alignment horizontal="center" vertical="center"/>
      <protection/>
    </xf>
    <xf numFmtId="0" fontId="4" fillId="0" borderId="64" xfId="54" applyFont="1" applyFill="1" applyBorder="1" applyAlignment="1">
      <alignment horizontal="center" vertical="center"/>
      <protection/>
    </xf>
    <xf numFmtId="0" fontId="2" fillId="0" borderId="102" xfId="54" applyFont="1" applyFill="1" applyBorder="1" applyAlignment="1">
      <alignment vertical="center" wrapText="1"/>
      <protection/>
    </xf>
    <xf numFmtId="0" fontId="2" fillId="0" borderId="54" xfId="54" applyFont="1" applyFill="1" applyBorder="1" applyAlignment="1">
      <alignment vertical="center" wrapText="1"/>
      <protection/>
    </xf>
    <xf numFmtId="0" fontId="5" fillId="0" borderId="54" xfId="54" applyFont="1" applyFill="1" applyBorder="1" applyAlignment="1">
      <alignment vertical="center" wrapText="1"/>
      <protection/>
    </xf>
    <xf numFmtId="0" fontId="7" fillId="0" borderId="54" xfId="54" applyFont="1" applyFill="1" applyBorder="1" applyAlignment="1">
      <alignment vertical="center" wrapText="1"/>
      <protection/>
    </xf>
    <xf numFmtId="0" fontId="7" fillId="0" borderId="54" xfId="54" applyFont="1" applyFill="1" applyBorder="1" applyAlignment="1">
      <alignment horizontal="center" vertical="center" wrapText="1"/>
      <protection/>
    </xf>
    <xf numFmtId="0" fontId="2" fillId="0" borderId="109" xfId="54" applyFont="1" applyFill="1" applyBorder="1" applyAlignment="1">
      <alignment vertical="center" wrapText="1"/>
      <protection/>
    </xf>
    <xf numFmtId="0" fontId="0" fillId="0" borderId="0" xfId="54" applyBorder="1">
      <alignment/>
      <protection/>
    </xf>
    <xf numFmtId="0" fontId="4" fillId="0" borderId="69" xfId="52" applyFont="1" applyFill="1" applyBorder="1" applyAlignment="1">
      <alignment horizontal="center" vertical="center"/>
      <protection/>
    </xf>
    <xf numFmtId="0" fontId="3" fillId="0" borderId="54" xfId="52" applyFont="1" applyFill="1" applyBorder="1" applyAlignment="1">
      <alignment vertical="center"/>
      <protection/>
    </xf>
    <xf numFmtId="0" fontId="4" fillId="0" borderId="76" xfId="52" applyFont="1" applyFill="1" applyBorder="1" applyAlignment="1">
      <alignment horizontal="center" vertical="center"/>
      <protection/>
    </xf>
    <xf numFmtId="0" fontId="4" fillId="0" borderId="54" xfId="52" applyFont="1" applyFill="1" applyBorder="1" applyAlignment="1">
      <alignment horizontal="center" vertical="center"/>
      <protection/>
    </xf>
    <xf numFmtId="0" fontId="4" fillId="0" borderId="115" xfId="52" applyFont="1" applyFill="1" applyBorder="1" applyAlignment="1">
      <alignment horizontal="center" vertical="center"/>
      <protection/>
    </xf>
    <xf numFmtId="0" fontId="4" fillId="0" borderId="119" xfId="52" applyFont="1" applyFill="1" applyBorder="1" applyAlignment="1">
      <alignment horizontal="center" vertical="center"/>
      <protection/>
    </xf>
    <xf numFmtId="0" fontId="4" fillId="0" borderId="120" xfId="52" applyFont="1" applyFill="1" applyBorder="1" applyAlignment="1">
      <alignment horizontal="center" vertical="center"/>
      <protection/>
    </xf>
    <xf numFmtId="0" fontId="4" fillId="0" borderId="121" xfId="52" applyFont="1" applyFill="1" applyBorder="1" applyAlignment="1">
      <alignment horizontal="center" vertical="center"/>
      <protection/>
    </xf>
    <xf numFmtId="0" fontId="68" fillId="0" borderId="69" xfId="52" applyFont="1" applyFill="1" applyBorder="1" applyAlignment="1">
      <alignment vertical="center"/>
      <protection/>
    </xf>
    <xf numFmtId="0" fontId="2" fillId="0" borderId="122" xfId="0" applyFont="1" applyFill="1" applyBorder="1" applyAlignment="1">
      <alignment vertical="center"/>
    </xf>
    <xf numFmtId="0" fontId="68" fillId="0" borderId="76" xfId="52" applyFont="1" applyFill="1" applyBorder="1" applyAlignment="1">
      <alignment vertical="center"/>
      <protection/>
    </xf>
    <xf numFmtId="0" fontId="68" fillId="0" borderId="54" xfId="52" applyFont="1" applyFill="1" applyBorder="1" applyAlignment="1">
      <alignment vertical="center"/>
      <protection/>
    </xf>
    <xf numFmtId="0" fontId="4" fillId="0" borderId="71" xfId="52" applyFont="1" applyFill="1" applyBorder="1" applyAlignment="1">
      <alignment horizontal="center" vertical="center"/>
      <protection/>
    </xf>
    <xf numFmtId="0" fontId="4" fillId="0" borderId="64" xfId="52" applyFont="1" applyFill="1" applyBorder="1" applyAlignment="1">
      <alignment horizontal="center" vertical="center"/>
      <protection/>
    </xf>
    <xf numFmtId="0" fontId="5" fillId="0" borderId="89" xfId="52" applyFont="1" applyFill="1" applyBorder="1" applyAlignment="1">
      <alignment vertical="center"/>
      <protection/>
    </xf>
    <xf numFmtId="0" fontId="5" fillId="0" borderId="54" xfId="52" applyFont="1" applyFill="1" applyBorder="1" applyAlignment="1">
      <alignment vertical="center"/>
      <protection/>
    </xf>
    <xf numFmtId="0" fontId="5" fillId="0" borderId="123" xfId="52" applyFont="1" applyFill="1" applyBorder="1" applyAlignment="1">
      <alignment vertical="center"/>
      <protection/>
    </xf>
    <xf numFmtId="0" fontId="5" fillId="0" borderId="124" xfId="52" applyFont="1" applyFill="1" applyBorder="1" applyAlignment="1">
      <alignment vertical="center"/>
      <protection/>
    </xf>
    <xf numFmtId="0" fontId="4" fillId="0" borderId="124" xfId="52" applyFont="1" applyFill="1" applyBorder="1" applyAlignment="1">
      <alignment horizontal="center" vertical="center"/>
      <protection/>
    </xf>
    <xf numFmtId="0" fontId="5" fillId="0" borderId="95" xfId="54" applyFont="1" applyFill="1" applyBorder="1" applyAlignment="1">
      <alignment vertical="center"/>
      <protection/>
    </xf>
    <xf numFmtId="0" fontId="4" fillId="0" borderId="80" xfId="54" applyFont="1" applyFill="1" applyBorder="1" applyAlignment="1">
      <alignment horizontal="center" vertical="center"/>
      <protection/>
    </xf>
    <xf numFmtId="0" fontId="2" fillId="0" borderId="122" xfId="54" applyFont="1" applyFill="1" applyBorder="1" applyAlignment="1">
      <alignment vertical="center" wrapText="1"/>
      <protection/>
    </xf>
    <xf numFmtId="0" fontId="4" fillId="0" borderId="71" xfId="54" applyFont="1" applyFill="1" applyBorder="1" applyAlignment="1">
      <alignment horizontal="center" vertical="center"/>
      <protection/>
    </xf>
    <xf numFmtId="0" fontId="0" fillId="0" borderId="54" xfId="54" applyBorder="1" applyAlignment="1">
      <alignment horizontal="center" vertical="center"/>
      <protection/>
    </xf>
    <xf numFmtId="0" fontId="2" fillId="32" borderId="69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3" fillId="0" borderId="64" xfId="52" applyFont="1" applyFill="1" applyBorder="1" applyAlignment="1">
      <alignment vertical="center"/>
      <protection/>
    </xf>
    <xf numFmtId="0" fontId="4" fillId="0" borderId="80" xfId="52" applyFont="1" applyFill="1" applyBorder="1" applyAlignment="1">
      <alignment horizontal="center" vertical="center"/>
      <protection/>
    </xf>
    <xf numFmtId="0" fontId="3" fillId="0" borderId="64" xfId="52" applyFont="1" applyFill="1" applyBorder="1" applyAlignment="1">
      <alignment vertical="center" wrapText="1"/>
      <protection/>
    </xf>
    <xf numFmtId="0" fontId="3" fillId="0" borderId="124" xfId="52" applyFont="1" applyFill="1" applyBorder="1" applyAlignment="1">
      <alignment vertical="center" wrapText="1"/>
      <protection/>
    </xf>
    <xf numFmtId="0" fontId="68" fillId="0" borderId="115" xfId="52" applyFont="1" applyFill="1" applyBorder="1" applyAlignment="1">
      <alignment vertical="center"/>
      <protection/>
    </xf>
    <xf numFmtId="0" fontId="4" fillId="0" borderId="125" xfId="52" applyFont="1" applyFill="1" applyBorder="1" applyAlignment="1">
      <alignment horizontal="center" vertical="center"/>
      <protection/>
    </xf>
    <xf numFmtId="0" fontId="5" fillId="0" borderId="122" xfId="52" applyFont="1" applyFill="1" applyBorder="1" applyAlignment="1">
      <alignment vertical="center"/>
      <protection/>
    </xf>
    <xf numFmtId="0" fontId="4" fillId="35" borderId="106" xfId="52" applyFont="1" applyFill="1" applyBorder="1" applyAlignment="1">
      <alignment horizontal="center" vertical="center"/>
      <protection/>
    </xf>
    <xf numFmtId="0" fontId="4" fillId="35" borderId="111" xfId="52" applyFont="1" applyFill="1" applyBorder="1" applyAlignment="1">
      <alignment horizontal="center" vertical="center"/>
      <protection/>
    </xf>
    <xf numFmtId="0" fontId="2" fillId="32" borderId="126" xfId="0" applyFont="1" applyFill="1" applyBorder="1" applyAlignment="1">
      <alignment horizontal="center" vertical="center" wrapText="1"/>
    </xf>
    <xf numFmtId="0" fontId="2" fillId="32" borderId="109" xfId="0" applyFont="1" applyFill="1" applyBorder="1" applyAlignment="1">
      <alignment horizontal="center" vertical="center" wrapText="1"/>
    </xf>
    <xf numFmtId="0" fontId="2" fillId="32" borderId="108" xfId="0" applyFont="1" applyFill="1" applyBorder="1" applyAlignment="1">
      <alignment horizontal="center" vertical="center" wrapText="1"/>
    </xf>
    <xf numFmtId="0" fontId="2" fillId="32" borderId="107" xfId="0" applyFont="1" applyFill="1" applyBorder="1" applyAlignment="1">
      <alignment horizontal="center" vertical="center" wrapText="1"/>
    </xf>
    <xf numFmtId="0" fontId="4" fillId="32" borderId="127" xfId="52" applyFont="1" applyFill="1" applyBorder="1" applyAlignment="1">
      <alignment horizontal="center" vertical="center"/>
      <protection/>
    </xf>
    <xf numFmtId="0" fontId="4" fillId="32" borderId="107" xfId="52" applyFont="1" applyFill="1" applyBorder="1" applyAlignment="1">
      <alignment horizontal="center" vertical="center"/>
      <protection/>
    </xf>
    <xf numFmtId="0" fontId="4" fillId="32" borderId="128" xfId="52" applyFont="1" applyFill="1" applyBorder="1" applyAlignment="1">
      <alignment horizontal="center" vertical="center"/>
      <protection/>
    </xf>
    <xf numFmtId="0" fontId="68" fillId="0" borderId="107" xfId="52" applyFont="1" applyFill="1" applyBorder="1" applyAlignment="1">
      <alignment vertical="center"/>
      <protection/>
    </xf>
    <xf numFmtId="0" fontId="4" fillId="32" borderId="105" xfId="52" applyFont="1" applyFill="1" applyBorder="1" applyAlignment="1">
      <alignment horizontal="center" vertical="center"/>
      <protection/>
    </xf>
    <xf numFmtId="0" fontId="4" fillId="32" borderId="129" xfId="52" applyFont="1" applyFill="1" applyBorder="1" applyAlignment="1">
      <alignment horizontal="center" vertical="center"/>
      <protection/>
    </xf>
    <xf numFmtId="0" fontId="4" fillId="35" borderId="130" xfId="52" applyFont="1" applyFill="1" applyBorder="1" applyAlignment="1">
      <alignment horizontal="center" vertical="center"/>
      <protection/>
    </xf>
    <xf numFmtId="0" fontId="5" fillId="0" borderId="103" xfId="52" applyFont="1" applyFill="1" applyBorder="1" applyAlignment="1">
      <alignment vertical="center"/>
      <protection/>
    </xf>
    <xf numFmtId="0" fontId="4" fillId="0" borderId="114" xfId="52" applyFont="1" applyFill="1" applyBorder="1" applyAlignment="1">
      <alignment horizontal="center" vertical="center"/>
      <protection/>
    </xf>
    <xf numFmtId="0" fontId="5" fillId="0" borderId="102" xfId="52" applyFont="1" applyFill="1" applyBorder="1" applyAlignment="1">
      <alignment vertical="center"/>
      <protection/>
    </xf>
    <xf numFmtId="0" fontId="4" fillId="0" borderId="131" xfId="52" applyFont="1" applyFill="1" applyBorder="1" applyAlignment="1">
      <alignment horizontal="center" vertical="center"/>
      <protection/>
    </xf>
    <xf numFmtId="0" fontId="4" fillId="0" borderId="102" xfId="52" applyFont="1" applyFill="1" applyBorder="1" applyAlignment="1">
      <alignment horizontal="center" vertical="center"/>
      <protection/>
    </xf>
    <xf numFmtId="0" fontId="4" fillId="32" borderId="101" xfId="52" applyFont="1" applyFill="1" applyBorder="1" applyAlignment="1">
      <alignment horizontal="center" vertical="center"/>
      <protection/>
    </xf>
    <xf numFmtId="0" fontId="4" fillId="0" borderId="128" xfId="52" applyFont="1" applyFill="1" applyBorder="1" applyAlignment="1">
      <alignment horizontal="center" vertical="center"/>
      <protection/>
    </xf>
    <xf numFmtId="0" fontId="4" fillId="0" borderId="132" xfId="52" applyFont="1" applyFill="1" applyBorder="1" applyAlignment="1">
      <alignment horizontal="center" vertical="center"/>
      <protection/>
    </xf>
    <xf numFmtId="0" fontId="0" fillId="0" borderId="133" xfId="54" applyBorder="1" applyAlignment="1">
      <alignment horizontal="center" vertical="center"/>
      <protection/>
    </xf>
    <xf numFmtId="0" fontId="4" fillId="35" borderId="134" xfId="54" applyFont="1" applyFill="1" applyBorder="1" applyAlignment="1">
      <alignment horizontal="center" vertical="center"/>
      <protection/>
    </xf>
    <xf numFmtId="0" fontId="4" fillId="0" borderId="124" xfId="54" applyFont="1" applyFill="1" applyBorder="1" applyAlignment="1">
      <alignment horizontal="center" vertical="center"/>
      <protection/>
    </xf>
    <xf numFmtId="0" fontId="2" fillId="0" borderId="124" xfId="54" applyFont="1" applyFill="1" applyBorder="1" applyAlignment="1">
      <alignment vertical="center" wrapText="1"/>
      <protection/>
    </xf>
    <xf numFmtId="0" fontId="5" fillId="0" borderId="124" xfId="54" applyFont="1" applyFill="1" applyBorder="1" applyAlignment="1">
      <alignment vertical="center"/>
      <protection/>
    </xf>
    <xf numFmtId="0" fontId="4" fillId="32" borderId="129" xfId="54" applyFont="1" applyFill="1" applyBorder="1" applyAlignment="1">
      <alignment horizontal="center" vertical="center"/>
      <protection/>
    </xf>
    <xf numFmtId="0" fontId="0" fillId="33" borderId="135" xfId="54" applyFill="1" applyBorder="1" applyAlignment="1">
      <alignment/>
      <protection/>
    </xf>
    <xf numFmtId="0" fontId="2" fillId="0" borderId="136" xfId="54" applyFont="1" applyFill="1" applyBorder="1" applyAlignment="1">
      <alignment vertical="center" wrapText="1"/>
      <protection/>
    </xf>
    <xf numFmtId="0" fontId="4" fillId="8" borderId="111" xfId="54" applyFont="1" applyFill="1" applyBorder="1" applyAlignment="1">
      <alignment horizontal="center" vertical="center"/>
      <protection/>
    </xf>
    <xf numFmtId="0" fontId="4" fillId="32" borderId="137" xfId="54" applyFont="1" applyFill="1" applyBorder="1" applyAlignment="1">
      <alignment horizontal="center" vertical="center"/>
      <protection/>
    </xf>
    <xf numFmtId="0" fontId="4" fillId="32" borderId="138" xfId="54" applyFont="1" applyFill="1" applyBorder="1" applyAlignment="1">
      <alignment horizontal="center" vertical="center"/>
      <protection/>
    </xf>
    <xf numFmtId="0" fontId="4" fillId="8" borderId="106" xfId="54" applyFont="1" applyFill="1" applyBorder="1" applyAlignment="1">
      <alignment horizontal="center" vertical="center"/>
      <protection/>
    </xf>
    <xf numFmtId="0" fontId="4" fillId="32" borderId="115" xfId="54" applyFont="1" applyFill="1" applyBorder="1" applyAlignment="1">
      <alignment horizontal="center" vertical="center"/>
      <protection/>
    </xf>
    <xf numFmtId="0" fontId="8" fillId="32" borderId="115" xfId="54" applyFont="1" applyFill="1" applyBorder="1" applyAlignment="1">
      <alignment horizontal="center" vertical="center"/>
      <protection/>
    </xf>
    <xf numFmtId="0" fontId="4" fillId="8" borderId="112" xfId="54" applyFont="1" applyFill="1" applyBorder="1" applyAlignment="1">
      <alignment horizontal="center" vertical="center"/>
      <protection/>
    </xf>
    <xf numFmtId="0" fontId="4" fillId="8" borderId="91" xfId="54" applyFont="1" applyFill="1" applyBorder="1" applyAlignment="1">
      <alignment horizontal="center" vertical="center"/>
      <protection/>
    </xf>
    <xf numFmtId="0" fontId="4" fillId="8" borderId="104" xfId="54" applyFont="1" applyFill="1" applyBorder="1" applyAlignment="1">
      <alignment horizontal="center" vertical="center"/>
      <protection/>
    </xf>
    <xf numFmtId="0" fontId="4" fillId="32" borderId="139" xfId="54" applyFont="1" applyFill="1" applyBorder="1" applyAlignment="1">
      <alignment horizontal="center" vertical="center"/>
      <protection/>
    </xf>
    <xf numFmtId="0" fontId="4" fillId="32" borderId="132" xfId="54" applyFont="1" applyFill="1" applyBorder="1" applyAlignment="1">
      <alignment horizontal="center" vertical="center"/>
      <protection/>
    </xf>
    <xf numFmtId="0" fontId="4" fillId="8" borderId="113" xfId="54" applyFont="1" applyFill="1" applyBorder="1" applyAlignment="1">
      <alignment horizontal="center" vertical="center"/>
      <protection/>
    </xf>
    <xf numFmtId="0" fontId="0" fillId="32" borderId="0" xfId="54" applyFill="1">
      <alignment/>
      <protection/>
    </xf>
    <xf numFmtId="0" fontId="11" fillId="0" borderId="0" xfId="54" applyFont="1" applyAlignment="1">
      <alignment horizontal="center" vertical="center"/>
      <protection/>
    </xf>
    <xf numFmtId="0" fontId="5" fillId="0" borderId="123" xfId="54" applyFont="1" applyFill="1" applyBorder="1" applyAlignment="1">
      <alignment vertical="center"/>
      <protection/>
    </xf>
    <xf numFmtId="0" fontId="4" fillId="8" borderId="140" xfId="54" applyFont="1" applyFill="1" applyBorder="1" applyAlignment="1">
      <alignment horizontal="center" vertical="center"/>
      <protection/>
    </xf>
    <xf numFmtId="0" fontId="0" fillId="32" borderId="0" xfId="54" applyFont="1" applyFill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>
      <alignment/>
      <protection/>
    </xf>
    <xf numFmtId="0" fontId="54" fillId="2" borderId="108" xfId="54" applyFont="1" applyFill="1" applyBorder="1" applyAlignment="1">
      <alignment horizontal="center" vertical="center" textRotation="180"/>
      <protection/>
    </xf>
    <xf numFmtId="0" fontId="53" fillId="30" borderId="109" xfId="54" applyFont="1" applyFill="1" applyBorder="1" applyAlignment="1">
      <alignment horizontal="center" vertical="center"/>
      <protection/>
    </xf>
    <xf numFmtId="0" fontId="55" fillId="32" borderId="115" xfId="54" applyFont="1" applyFill="1" applyBorder="1" applyAlignment="1">
      <alignment horizontal="center" vertical="center"/>
      <protection/>
    </xf>
    <xf numFmtId="0" fontId="44" fillId="24" borderId="10" xfId="54" applyFont="1" applyFill="1" applyBorder="1" applyAlignment="1">
      <alignment vertical="center" textRotation="90"/>
      <protection/>
    </xf>
    <xf numFmtId="0" fontId="4" fillId="8" borderId="0" xfId="54" applyFont="1" applyFill="1" applyBorder="1" applyAlignment="1">
      <alignment horizontal="center" vertical="center"/>
      <protection/>
    </xf>
    <xf numFmtId="0" fontId="5" fillId="0" borderId="141" xfId="54" applyFont="1" applyFill="1" applyBorder="1" applyAlignment="1">
      <alignment vertical="center"/>
      <protection/>
    </xf>
    <xf numFmtId="0" fontId="4" fillId="32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vertical="center"/>
      <protection/>
    </xf>
    <xf numFmtId="0" fontId="4" fillId="32" borderId="11" xfId="54" applyFont="1" applyFill="1" applyBorder="1" applyAlignment="1">
      <alignment horizontal="center" vertical="center"/>
      <protection/>
    </xf>
    <xf numFmtId="0" fontId="5" fillId="36" borderId="110" xfId="54" applyFont="1" applyFill="1" applyBorder="1" applyAlignment="1">
      <alignment vertical="center"/>
      <protection/>
    </xf>
    <xf numFmtId="0" fontId="5" fillId="36" borderId="90" xfId="54" applyFont="1" applyFill="1" applyBorder="1" applyAlignment="1">
      <alignment horizontal="center" vertical="center"/>
      <protection/>
    </xf>
    <xf numFmtId="0" fontId="5" fillId="34" borderId="90" xfId="54" applyFont="1" applyFill="1" applyBorder="1" applyAlignment="1">
      <alignment vertical="center"/>
      <protection/>
    </xf>
    <xf numFmtId="0" fontId="5" fillId="34" borderId="90" xfId="54" applyFont="1" applyFill="1" applyBorder="1" applyAlignment="1">
      <alignment horizontal="center" vertical="center"/>
      <protection/>
    </xf>
    <xf numFmtId="0" fontId="5" fillId="3" borderId="110" xfId="54" applyFont="1" applyFill="1" applyBorder="1" applyAlignment="1">
      <alignment vertical="center"/>
      <protection/>
    </xf>
    <xf numFmtId="0" fontId="5" fillId="3" borderId="90" xfId="54" applyFont="1" applyFill="1" applyBorder="1" applyAlignment="1">
      <alignment horizontal="center" vertical="center"/>
      <protection/>
    </xf>
    <xf numFmtId="0" fontId="5" fillId="0" borderId="90" xfId="54" applyFont="1" applyFill="1" applyBorder="1" applyAlignment="1">
      <alignment horizontal="center" vertical="center"/>
      <protection/>
    </xf>
    <xf numFmtId="0" fontId="5" fillId="5" borderId="90" xfId="54" applyFont="1" applyFill="1" applyBorder="1" applyAlignment="1">
      <alignment horizontal="center" vertical="center"/>
      <protection/>
    </xf>
    <xf numFmtId="0" fontId="5" fillId="0" borderId="123" xfId="54" applyFont="1" applyFill="1" applyBorder="1" applyAlignment="1">
      <alignment horizontal="center" vertical="center"/>
      <protection/>
    </xf>
    <xf numFmtId="0" fontId="44" fillId="0" borderId="90" xfId="54" applyFont="1" applyFill="1" applyBorder="1" applyAlignment="1">
      <alignment horizontal="center" vertical="center"/>
      <protection/>
    </xf>
    <xf numFmtId="0" fontId="27" fillId="5" borderId="90" xfId="54" applyFont="1" applyFill="1" applyBorder="1" applyAlignment="1">
      <alignment horizontal="center" vertical="center"/>
      <protection/>
    </xf>
    <xf numFmtId="0" fontId="13" fillId="24" borderId="142" xfId="52" applyFont="1" applyFill="1" applyBorder="1" applyAlignment="1">
      <alignment horizontal="center" vertical="center"/>
      <protection/>
    </xf>
    <xf numFmtId="0" fontId="0" fillId="24" borderId="14" xfId="52" applyFill="1" applyBorder="1" applyAlignment="1">
      <alignment horizontal="center" vertical="center"/>
      <protection/>
    </xf>
    <xf numFmtId="0" fontId="0" fillId="24" borderId="15" xfId="52" applyFill="1" applyBorder="1" applyAlignment="1">
      <alignment horizontal="center" vertical="center"/>
      <protection/>
    </xf>
    <xf numFmtId="0" fontId="0" fillId="24" borderId="143" xfId="52" applyFill="1" applyBorder="1" applyAlignment="1">
      <alignment horizontal="center" vertical="center"/>
      <protection/>
    </xf>
    <xf numFmtId="0" fontId="0" fillId="24" borderId="0" xfId="52" applyFill="1" applyBorder="1" applyAlignment="1">
      <alignment horizontal="center" vertical="center"/>
      <protection/>
    </xf>
    <xf numFmtId="0" fontId="0" fillId="24" borderId="18" xfId="52" applyFill="1" applyBorder="1" applyAlignment="1">
      <alignment horizontal="center" vertical="center"/>
      <protection/>
    </xf>
    <xf numFmtId="0" fontId="0" fillId="24" borderId="144" xfId="52" applyFill="1" applyBorder="1" applyAlignment="1">
      <alignment horizontal="center" vertical="center"/>
      <protection/>
    </xf>
    <xf numFmtId="0" fontId="0" fillId="24" borderId="67" xfId="52" applyFill="1" applyBorder="1" applyAlignment="1">
      <alignment horizontal="center" vertical="center"/>
      <protection/>
    </xf>
    <xf numFmtId="0" fontId="0" fillId="24" borderId="55" xfId="52" applyFill="1" applyBorder="1" applyAlignment="1">
      <alignment horizontal="center" vertical="center"/>
      <protection/>
    </xf>
    <xf numFmtId="0" fontId="14" fillId="0" borderId="145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5" fillId="0" borderId="142" xfId="52" applyFont="1" applyFill="1" applyBorder="1" applyAlignment="1">
      <alignment horizontal="center" vertical="center"/>
      <protection/>
    </xf>
    <xf numFmtId="0" fontId="14" fillId="0" borderId="143" xfId="52" applyFont="1" applyFill="1" applyBorder="1" applyAlignment="1">
      <alignment horizontal="center" vertical="center"/>
      <protection/>
    </xf>
    <xf numFmtId="0" fontId="15" fillId="0" borderId="146" xfId="52" applyFont="1" applyFill="1" applyBorder="1" applyAlignment="1">
      <alignment horizontal="center" vertical="center" wrapText="1"/>
      <protection/>
    </xf>
    <xf numFmtId="0" fontId="15" fillId="0" borderId="147" xfId="52" applyFont="1" applyFill="1" applyBorder="1" applyAlignment="1">
      <alignment horizontal="center" vertical="center"/>
      <protection/>
    </xf>
    <xf numFmtId="0" fontId="15" fillId="0" borderId="148" xfId="52" applyFont="1" applyFill="1" applyBorder="1" applyAlignment="1">
      <alignment horizontal="center" vertical="center"/>
      <protection/>
    </xf>
    <xf numFmtId="0" fontId="15" fillId="0" borderId="12" xfId="52" applyFont="1" applyFill="1" applyBorder="1" applyAlignment="1">
      <alignment horizontal="center" vertical="center" textRotation="90" wrapText="1"/>
      <protection/>
    </xf>
    <xf numFmtId="0" fontId="15" fillId="0" borderId="16" xfId="52" applyFont="1" applyFill="1" applyBorder="1" applyAlignment="1">
      <alignment horizontal="center" vertical="center" textRotation="90"/>
      <protection/>
    </xf>
    <xf numFmtId="0" fontId="15" fillId="0" borderId="19" xfId="52" applyFont="1" applyFill="1" applyBorder="1" applyAlignment="1">
      <alignment horizontal="center" vertical="center" textRotation="90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textRotation="90" wrapText="1"/>
      <protection/>
    </xf>
    <xf numFmtId="0" fontId="14" fillId="0" borderId="19" xfId="52" applyFont="1" applyBorder="1" applyAlignment="1">
      <alignment horizontal="center" vertical="center" textRotation="90" wrapText="1"/>
      <protection/>
    </xf>
    <xf numFmtId="0" fontId="15" fillId="0" borderId="19" xfId="52" applyFont="1" applyFill="1" applyBorder="1" applyAlignment="1">
      <alignment horizontal="center" vertical="center"/>
      <protection/>
    </xf>
    <xf numFmtId="0" fontId="15" fillId="0" borderId="13" xfId="52" applyFont="1" applyFill="1" applyBorder="1" applyAlignment="1">
      <alignment horizontal="center" vertical="center" textRotation="90" wrapText="1"/>
      <protection/>
    </xf>
    <xf numFmtId="0" fontId="15" fillId="0" borderId="17" xfId="52" applyFont="1" applyFill="1" applyBorder="1" applyAlignment="1">
      <alignment horizontal="center" vertical="center" textRotation="90"/>
      <protection/>
    </xf>
    <xf numFmtId="0" fontId="15" fillId="0" borderId="146" xfId="52" applyFont="1" applyFill="1" applyBorder="1" applyAlignment="1">
      <alignment horizontal="center" vertical="center"/>
      <protection/>
    </xf>
    <xf numFmtId="0" fontId="15" fillId="0" borderId="53" xfId="52" applyFont="1" applyFill="1" applyBorder="1" applyAlignment="1">
      <alignment horizontal="center" vertical="center"/>
      <protection/>
    </xf>
    <xf numFmtId="49" fontId="15" fillId="0" borderId="149" xfId="52" applyNumberFormat="1" applyFont="1" applyFill="1" applyBorder="1" applyAlignment="1">
      <alignment horizontal="center" vertical="center" textRotation="90" wrapText="1"/>
      <protection/>
    </xf>
    <xf numFmtId="0" fontId="14" fillId="0" borderId="150" xfId="52" applyFont="1" applyFill="1" applyBorder="1" applyAlignment="1">
      <alignment horizontal="center" vertical="center" textRotation="90" wrapText="1"/>
      <protection/>
    </xf>
    <xf numFmtId="0" fontId="14" fillId="0" borderId="151" xfId="52" applyFont="1" applyFill="1" applyBorder="1" applyAlignment="1">
      <alignment horizontal="center" vertical="center" textRotation="90" wrapText="1"/>
      <protection/>
    </xf>
    <xf numFmtId="0" fontId="15" fillId="0" borderId="37" xfId="52" applyFont="1" applyFill="1" applyBorder="1" applyAlignment="1">
      <alignment horizontal="center" vertical="center"/>
      <protection/>
    </xf>
    <xf numFmtId="0" fontId="15" fillId="32" borderId="142" xfId="52" applyFont="1" applyFill="1" applyBorder="1" applyAlignment="1">
      <alignment horizontal="center" vertical="center" wrapText="1"/>
      <protection/>
    </xf>
    <xf numFmtId="0" fontId="15" fillId="32" borderId="14" xfId="52" applyFont="1" applyFill="1" applyBorder="1" applyAlignment="1">
      <alignment horizontal="center" vertical="center" wrapText="1"/>
      <protection/>
    </xf>
    <xf numFmtId="0" fontId="15" fillId="32" borderId="143" xfId="52" applyFont="1" applyFill="1" applyBorder="1" applyAlignment="1">
      <alignment horizontal="center" vertical="center" wrapText="1"/>
      <protection/>
    </xf>
    <xf numFmtId="0" fontId="15" fillId="32" borderId="0" xfId="52" applyFont="1" applyFill="1" applyBorder="1" applyAlignment="1">
      <alignment horizontal="center" vertical="center" wrapText="1"/>
      <protection/>
    </xf>
    <xf numFmtId="0" fontId="15" fillId="32" borderId="144" xfId="52" applyFont="1" applyFill="1" applyBorder="1" applyAlignment="1">
      <alignment horizontal="center" vertical="center" wrapText="1"/>
      <protection/>
    </xf>
    <xf numFmtId="0" fontId="15" fillId="32" borderId="67" xfId="52" applyFont="1" applyFill="1" applyBorder="1" applyAlignment="1">
      <alignment horizontal="center" vertical="center" wrapText="1"/>
      <protection/>
    </xf>
    <xf numFmtId="1" fontId="15" fillId="30" borderId="12" xfId="52" applyNumberFormat="1" applyFont="1" applyFill="1" applyBorder="1" applyAlignment="1">
      <alignment horizontal="center" vertical="center" wrapText="1"/>
      <protection/>
    </xf>
    <xf numFmtId="1" fontId="15" fillId="30" borderId="16" xfId="52" applyNumberFormat="1" applyFont="1" applyFill="1" applyBorder="1" applyAlignment="1">
      <alignment horizontal="center" vertical="center" wrapText="1"/>
      <protection/>
    </xf>
    <xf numFmtId="1" fontId="15" fillId="30" borderId="19" xfId="52" applyNumberFormat="1" applyFont="1" applyFill="1" applyBorder="1" applyAlignment="1">
      <alignment horizontal="center" vertical="center" wrapText="1"/>
      <protection/>
    </xf>
    <xf numFmtId="1" fontId="15" fillId="32" borderId="152" xfId="52" applyNumberFormat="1" applyFont="1" applyFill="1" applyBorder="1" applyAlignment="1">
      <alignment horizontal="center" vertical="center"/>
      <protection/>
    </xf>
    <xf numFmtId="1" fontId="15" fillId="32" borderId="45" xfId="52" applyNumberFormat="1" applyFont="1" applyFill="1" applyBorder="1" applyAlignment="1">
      <alignment horizontal="center" vertical="center"/>
      <protection/>
    </xf>
    <xf numFmtId="1" fontId="15" fillId="32" borderId="38" xfId="52" applyNumberFormat="1" applyFont="1" applyFill="1" applyBorder="1" applyAlignment="1">
      <alignment horizontal="center" vertical="center"/>
      <protection/>
    </xf>
    <xf numFmtId="1" fontId="15" fillId="32" borderId="153" xfId="52" applyNumberFormat="1" applyFont="1" applyFill="1" applyBorder="1" applyAlignment="1">
      <alignment horizontal="center" vertical="center"/>
      <protection/>
    </xf>
    <xf numFmtId="1" fontId="15" fillId="32" borderId="154" xfId="52" applyNumberFormat="1" applyFont="1" applyFill="1" applyBorder="1" applyAlignment="1">
      <alignment horizontal="center" vertical="center"/>
      <protection/>
    </xf>
    <xf numFmtId="1" fontId="15" fillId="32" borderId="155" xfId="52" applyNumberFormat="1" applyFont="1" applyFill="1" applyBorder="1" applyAlignment="1">
      <alignment horizontal="center" vertical="center"/>
      <protection/>
    </xf>
    <xf numFmtId="0" fontId="15" fillId="8" borderId="142" xfId="52" applyFont="1" applyFill="1" applyBorder="1" applyAlignment="1">
      <alignment horizontal="center" vertical="center" wrapText="1"/>
      <protection/>
    </xf>
    <xf numFmtId="0" fontId="15" fillId="8" borderId="156" xfId="52" applyFont="1" applyFill="1" applyBorder="1" applyAlignment="1">
      <alignment horizontal="center" vertical="center" wrapText="1"/>
      <protection/>
    </xf>
    <xf numFmtId="0" fontId="15" fillId="8" borderId="143" xfId="52" applyFont="1" applyFill="1" applyBorder="1" applyAlignment="1">
      <alignment horizontal="center" vertical="center" wrapText="1"/>
      <protection/>
    </xf>
    <xf numFmtId="0" fontId="15" fillId="8" borderId="157" xfId="52" applyFont="1" applyFill="1" applyBorder="1" applyAlignment="1">
      <alignment horizontal="center" vertical="center" wrapText="1"/>
      <protection/>
    </xf>
    <xf numFmtId="0" fontId="15" fillId="8" borderId="144" xfId="52" applyFont="1" applyFill="1" applyBorder="1" applyAlignment="1">
      <alignment horizontal="center" vertical="center" wrapText="1"/>
      <protection/>
    </xf>
    <xf numFmtId="0" fontId="15" fillId="8" borderId="158" xfId="52" applyFont="1" applyFill="1" applyBorder="1" applyAlignment="1">
      <alignment horizontal="center" vertical="center" wrapText="1"/>
      <protection/>
    </xf>
    <xf numFmtId="1" fontId="19" fillId="8" borderId="12" xfId="52" applyNumberFormat="1" applyFont="1" applyFill="1" applyBorder="1" applyAlignment="1">
      <alignment horizontal="center" vertical="center" wrapText="1"/>
      <protection/>
    </xf>
    <xf numFmtId="1" fontId="19" fillId="8" borderId="16" xfId="52" applyNumberFormat="1" applyFont="1" applyFill="1" applyBorder="1" applyAlignment="1">
      <alignment horizontal="center" vertical="center" wrapText="1"/>
      <protection/>
    </xf>
    <xf numFmtId="1" fontId="19" fillId="8" borderId="19" xfId="52" applyNumberFormat="1" applyFont="1" applyFill="1" applyBorder="1" applyAlignment="1">
      <alignment horizontal="center" vertical="center" wrapText="1"/>
      <protection/>
    </xf>
    <xf numFmtId="1" fontId="69" fillId="8" borderId="12" xfId="52" applyNumberFormat="1" applyFont="1" applyFill="1" applyBorder="1" applyAlignment="1">
      <alignment horizontal="center" vertical="center" wrapText="1"/>
      <protection/>
    </xf>
    <xf numFmtId="1" fontId="69" fillId="8" borderId="16" xfId="52" applyNumberFormat="1" applyFont="1" applyFill="1" applyBorder="1" applyAlignment="1">
      <alignment horizontal="center" vertical="center" wrapText="1"/>
      <protection/>
    </xf>
    <xf numFmtId="1" fontId="69" fillId="8" borderId="19" xfId="52" applyNumberFormat="1" applyFont="1" applyFill="1" applyBorder="1" applyAlignment="1">
      <alignment horizontal="center" vertical="center" wrapText="1"/>
      <protection/>
    </xf>
    <xf numFmtId="1" fontId="15" fillId="8" borderId="38" xfId="52" applyNumberFormat="1" applyFont="1" applyFill="1" applyBorder="1" applyAlignment="1">
      <alignment horizontal="center"/>
      <protection/>
    </xf>
    <xf numFmtId="1" fontId="15" fillId="8" borderId="45" xfId="52" applyNumberFormat="1" applyFont="1" applyFill="1" applyBorder="1" applyAlignment="1">
      <alignment horizontal="center"/>
      <protection/>
    </xf>
    <xf numFmtId="1" fontId="15" fillId="8" borderId="155" xfId="52" applyNumberFormat="1" applyFont="1" applyFill="1" applyBorder="1" applyAlignment="1">
      <alignment horizontal="center"/>
      <protection/>
    </xf>
    <xf numFmtId="1" fontId="15" fillId="8" borderId="153" xfId="52" applyNumberFormat="1" applyFont="1" applyFill="1" applyBorder="1" applyAlignment="1">
      <alignment horizontal="center"/>
      <protection/>
    </xf>
    <xf numFmtId="1" fontId="15" fillId="8" borderId="154" xfId="52" applyNumberFormat="1" applyFont="1" applyFill="1" applyBorder="1" applyAlignment="1">
      <alignment horizontal="center"/>
      <protection/>
    </xf>
    <xf numFmtId="1" fontId="15" fillId="8" borderId="152" xfId="52" applyNumberFormat="1" applyFont="1" applyFill="1" applyBorder="1" applyAlignment="1">
      <alignment horizontal="center"/>
      <protection/>
    </xf>
    <xf numFmtId="0" fontId="28" fillId="0" borderId="159" xfId="55" applyFont="1" applyBorder="1" applyAlignment="1">
      <alignment horizontal="center" vertical="center" wrapText="1"/>
      <protection/>
    </xf>
    <xf numFmtId="0" fontId="28" fillId="0" borderId="63" xfId="55" applyFont="1" applyBorder="1" applyAlignment="1">
      <alignment horizontal="center" vertical="center" wrapText="1"/>
      <protection/>
    </xf>
    <xf numFmtId="0" fontId="28" fillId="0" borderId="66" xfId="55" applyFont="1" applyBorder="1" applyAlignment="1">
      <alignment horizontal="center" vertical="center" wrapText="1"/>
      <protection/>
    </xf>
    <xf numFmtId="0" fontId="18" fillId="0" borderId="57" xfId="55" applyFont="1" applyBorder="1" applyAlignment="1">
      <alignment horizontal="center" vertical="center" textRotation="90" wrapText="1"/>
      <protection/>
    </xf>
    <xf numFmtId="0" fontId="18" fillId="0" borderId="47" xfId="55" applyFont="1" applyBorder="1" applyAlignment="1">
      <alignment horizontal="center" vertical="center" textRotation="90" wrapText="1"/>
      <protection/>
    </xf>
    <xf numFmtId="0" fontId="18" fillId="0" borderId="48" xfId="55" applyFont="1" applyBorder="1" applyAlignment="1">
      <alignment horizontal="center" vertical="center" textRotation="90" wrapText="1"/>
      <protection/>
    </xf>
    <xf numFmtId="0" fontId="28" fillId="12" borderId="91" xfId="55" applyFont="1" applyFill="1" applyBorder="1" applyAlignment="1">
      <alignment horizontal="left" vertical="top" wrapText="1"/>
      <protection/>
    </xf>
    <xf numFmtId="0" fontId="28" fillId="12" borderId="115" xfId="55" applyFont="1" applyFill="1" applyBorder="1" applyAlignment="1">
      <alignment horizontal="left" vertical="top" wrapText="1"/>
      <protection/>
    </xf>
    <xf numFmtId="0" fontId="28" fillId="12" borderId="160" xfId="55" applyFont="1" applyFill="1" applyBorder="1" applyAlignment="1">
      <alignment horizontal="left" vertical="top" wrapText="1"/>
      <protection/>
    </xf>
    <xf numFmtId="0" fontId="18" fillId="0" borderId="57" xfId="55" applyFont="1" applyBorder="1" applyAlignment="1">
      <alignment horizontal="center" vertical="top" wrapText="1"/>
      <protection/>
    </xf>
    <xf numFmtId="0" fontId="18" fillId="0" borderId="47" xfId="55" applyFont="1" applyBorder="1" applyAlignment="1">
      <alignment horizontal="center" vertical="top" wrapText="1"/>
      <protection/>
    </xf>
    <xf numFmtId="0" fontId="18" fillId="0" borderId="48" xfId="55" applyFont="1" applyBorder="1" applyAlignment="1">
      <alignment horizontal="center" vertical="top" wrapText="1"/>
      <protection/>
    </xf>
    <xf numFmtId="0" fontId="18" fillId="0" borderId="15" xfId="55" applyFont="1" applyBorder="1" applyAlignment="1">
      <alignment horizontal="center" vertical="center" textRotation="90" wrapText="1"/>
      <protection/>
    </xf>
    <xf numFmtId="0" fontId="18" fillId="0" borderId="18" xfId="55" applyFont="1" applyBorder="1" applyAlignment="1">
      <alignment horizontal="center" vertical="center" textRotation="90" wrapText="1"/>
      <protection/>
    </xf>
    <xf numFmtId="0" fontId="18" fillId="0" borderId="55" xfId="55" applyFont="1" applyBorder="1" applyAlignment="1">
      <alignment horizontal="center" vertical="center" textRotation="90" wrapText="1"/>
      <protection/>
    </xf>
    <xf numFmtId="0" fontId="18" fillId="0" borderId="23" xfId="55" applyFont="1" applyBorder="1" applyAlignment="1">
      <alignment horizontal="center" vertical="center" wrapText="1"/>
      <protection/>
    </xf>
    <xf numFmtId="0" fontId="18" fillId="0" borderId="63" xfId="55" applyFont="1" applyBorder="1" applyAlignment="1">
      <alignment horizontal="center" vertical="center" wrapText="1"/>
      <protection/>
    </xf>
    <xf numFmtId="0" fontId="18" fillId="0" borderId="65" xfId="55" applyFont="1" applyBorder="1" applyAlignment="1">
      <alignment horizontal="center" vertical="center" wrapText="1"/>
      <protection/>
    </xf>
    <xf numFmtId="0" fontId="28" fillId="0" borderId="65" xfId="55" applyFont="1" applyBorder="1" applyAlignment="1">
      <alignment horizontal="center" vertical="center" wrapText="1"/>
      <protection/>
    </xf>
    <xf numFmtId="0" fontId="18" fillId="0" borderId="159" xfId="55" applyFont="1" applyBorder="1" applyAlignment="1">
      <alignment horizontal="center" vertical="center" wrapText="1"/>
      <protection/>
    </xf>
    <xf numFmtId="0" fontId="18" fillId="0" borderId="66" xfId="55" applyFont="1" applyBorder="1" applyAlignment="1">
      <alignment horizontal="center" vertical="center" wrapText="1"/>
      <protection/>
    </xf>
    <xf numFmtId="0" fontId="18" fillId="0" borderId="58" xfId="55" applyFont="1" applyBorder="1" applyAlignment="1">
      <alignment horizontal="center" vertical="center" textRotation="90" wrapText="1"/>
      <protection/>
    </xf>
    <xf numFmtId="0" fontId="18" fillId="0" borderId="161" xfId="55" applyFont="1" applyBorder="1" applyAlignment="1">
      <alignment horizontal="center" vertical="center" textRotation="90" wrapText="1"/>
      <protection/>
    </xf>
    <xf numFmtId="0" fontId="18" fillId="0" borderId="162" xfId="55" applyFont="1" applyBorder="1" applyAlignment="1">
      <alignment horizontal="center" vertical="center" textRotation="90" wrapText="1"/>
      <protection/>
    </xf>
    <xf numFmtId="0" fontId="28" fillId="24" borderId="163" xfId="55" applyFont="1" applyFill="1" applyBorder="1" applyAlignment="1">
      <alignment horizontal="center" vertical="center" wrapText="1"/>
      <protection/>
    </xf>
    <xf numFmtId="0" fontId="28" fillId="24" borderId="14" xfId="55" applyFont="1" applyFill="1" applyBorder="1" applyAlignment="1">
      <alignment horizontal="center" vertical="center" wrapText="1"/>
      <protection/>
    </xf>
    <xf numFmtId="0" fontId="28" fillId="24" borderId="164" xfId="55" applyFont="1" applyFill="1" applyBorder="1" applyAlignment="1">
      <alignment horizontal="center" vertical="center" wrapText="1"/>
      <protection/>
    </xf>
    <xf numFmtId="0" fontId="28" fillId="24" borderId="165" xfId="55" applyFont="1" applyFill="1" applyBorder="1" applyAlignment="1">
      <alignment horizontal="center" vertical="center" wrapText="1"/>
      <protection/>
    </xf>
    <xf numFmtId="0" fontId="28" fillId="24" borderId="67" xfId="55" applyFont="1" applyFill="1" applyBorder="1" applyAlignment="1">
      <alignment horizontal="center" vertical="center" wrapText="1"/>
      <protection/>
    </xf>
    <xf numFmtId="0" fontId="28" fillId="24" borderId="56" xfId="55" applyFont="1" applyFill="1" applyBorder="1" applyAlignment="1">
      <alignment horizontal="center" vertical="center" wrapText="1"/>
      <protection/>
    </xf>
    <xf numFmtId="0" fontId="28" fillId="33" borderId="163" xfId="55" applyFont="1" applyFill="1" applyBorder="1" applyAlignment="1">
      <alignment horizontal="center" vertical="center" wrapText="1"/>
      <protection/>
    </xf>
    <xf numFmtId="0" fontId="28" fillId="33" borderId="14" xfId="55" applyFont="1" applyFill="1" applyBorder="1" applyAlignment="1">
      <alignment horizontal="center" vertical="center" wrapText="1"/>
      <protection/>
    </xf>
    <xf numFmtId="0" fontId="28" fillId="33" borderId="164" xfId="55" applyFont="1" applyFill="1" applyBorder="1" applyAlignment="1">
      <alignment horizontal="center" vertical="center" wrapText="1"/>
      <protection/>
    </xf>
    <xf numFmtId="0" fontId="28" fillId="33" borderId="165" xfId="55" applyFont="1" applyFill="1" applyBorder="1" applyAlignment="1">
      <alignment horizontal="center" vertical="center" wrapText="1"/>
      <protection/>
    </xf>
    <xf numFmtId="0" fontId="28" fillId="33" borderId="67" xfId="55" applyFont="1" applyFill="1" applyBorder="1" applyAlignment="1">
      <alignment horizontal="center" vertical="center" wrapText="1"/>
      <protection/>
    </xf>
    <xf numFmtId="0" fontId="28" fillId="33" borderId="56" xfId="55" applyFont="1" applyFill="1" applyBorder="1" applyAlignment="1">
      <alignment horizontal="center" vertical="center" wrapText="1"/>
      <protection/>
    </xf>
    <xf numFmtId="0" fontId="18" fillId="0" borderId="166" xfId="55" applyFont="1" applyBorder="1" applyAlignment="1">
      <alignment horizontal="center" vertical="center" wrapText="1"/>
      <protection/>
    </xf>
    <xf numFmtId="0" fontId="18" fillId="0" borderId="125" xfId="55" applyFont="1" applyBorder="1" applyAlignment="1">
      <alignment horizontal="center" vertical="center" wrapText="1"/>
      <protection/>
    </xf>
    <xf numFmtId="0" fontId="18" fillId="0" borderId="127" xfId="55" applyFont="1" applyBorder="1" applyAlignment="1">
      <alignment horizontal="center" vertical="center" wrapText="1"/>
      <protection/>
    </xf>
    <xf numFmtId="0" fontId="18" fillId="24" borderId="163" xfId="55" applyFont="1" applyFill="1" applyBorder="1" applyAlignment="1">
      <alignment horizontal="center" vertical="center" wrapText="1"/>
      <protection/>
    </xf>
    <xf numFmtId="0" fontId="18" fillId="24" borderId="14" xfId="55" applyFont="1" applyFill="1" applyBorder="1" applyAlignment="1">
      <alignment horizontal="center" vertical="center" wrapText="1"/>
      <protection/>
    </xf>
    <xf numFmtId="0" fontId="18" fillId="24" borderId="164" xfId="55" applyFont="1" applyFill="1" applyBorder="1" applyAlignment="1">
      <alignment horizontal="center" vertical="center" wrapText="1"/>
      <protection/>
    </xf>
    <xf numFmtId="0" fontId="18" fillId="24" borderId="165" xfId="55" applyFont="1" applyFill="1" applyBorder="1" applyAlignment="1">
      <alignment horizontal="center" vertical="center" wrapText="1"/>
      <protection/>
    </xf>
    <xf numFmtId="0" fontId="18" fillId="24" borderId="67" xfId="55" applyFont="1" applyFill="1" applyBorder="1" applyAlignment="1">
      <alignment horizontal="center" vertical="center" wrapText="1"/>
      <protection/>
    </xf>
    <xf numFmtId="0" fontId="18" fillId="24" borderId="56" xfId="55" applyFont="1" applyFill="1" applyBorder="1" applyAlignment="1">
      <alignment horizontal="center" vertical="center" wrapText="1"/>
      <protection/>
    </xf>
    <xf numFmtId="0" fontId="28" fillId="2" borderId="163" xfId="55" applyFont="1" applyFill="1" applyBorder="1" applyAlignment="1">
      <alignment horizontal="center" vertical="center" wrapText="1"/>
      <protection/>
    </xf>
    <xf numFmtId="0" fontId="28" fillId="2" borderId="14" xfId="55" applyFont="1" applyFill="1" applyBorder="1" applyAlignment="1">
      <alignment horizontal="center" vertical="center" wrapText="1"/>
      <protection/>
    </xf>
    <xf numFmtId="0" fontId="28" fillId="2" borderId="164" xfId="55" applyFont="1" applyFill="1" applyBorder="1" applyAlignment="1">
      <alignment horizontal="center" vertical="center" wrapText="1"/>
      <protection/>
    </xf>
    <xf numFmtId="0" fontId="28" fillId="2" borderId="165" xfId="55" applyFont="1" applyFill="1" applyBorder="1" applyAlignment="1">
      <alignment horizontal="center" vertical="center" wrapText="1"/>
      <protection/>
    </xf>
    <xf numFmtId="0" fontId="28" fillId="2" borderId="67" xfId="55" applyFont="1" applyFill="1" applyBorder="1" applyAlignment="1">
      <alignment horizontal="center" vertical="center" wrapText="1"/>
      <protection/>
    </xf>
    <xf numFmtId="0" fontId="28" fillId="2" borderId="56" xfId="55" applyFont="1" applyFill="1" applyBorder="1" applyAlignment="1">
      <alignment horizontal="center" vertical="center" wrapText="1"/>
      <protection/>
    </xf>
    <xf numFmtId="0" fontId="28" fillId="3" borderId="163" xfId="55" applyFont="1" applyFill="1" applyBorder="1" applyAlignment="1">
      <alignment horizontal="center" vertical="center" wrapText="1"/>
      <protection/>
    </xf>
    <xf numFmtId="0" fontId="28" fillId="3" borderId="14" xfId="55" applyFont="1" applyFill="1" applyBorder="1" applyAlignment="1">
      <alignment horizontal="center" vertical="center" wrapText="1"/>
      <protection/>
    </xf>
    <xf numFmtId="0" fontId="28" fillId="3" borderId="164" xfId="55" applyFont="1" applyFill="1" applyBorder="1" applyAlignment="1">
      <alignment horizontal="center" vertical="center" wrapText="1"/>
      <protection/>
    </xf>
    <xf numFmtId="0" fontId="28" fillId="3" borderId="165" xfId="55" applyFont="1" applyFill="1" applyBorder="1" applyAlignment="1">
      <alignment horizontal="center" vertical="center" wrapText="1"/>
      <protection/>
    </xf>
    <xf numFmtId="0" fontId="28" fillId="3" borderId="67" xfId="55" applyFont="1" applyFill="1" applyBorder="1" applyAlignment="1">
      <alignment horizontal="center" vertical="center" wrapText="1"/>
      <protection/>
    </xf>
    <xf numFmtId="0" fontId="28" fillId="3" borderId="56" xfId="55" applyFont="1" applyFill="1" applyBorder="1" applyAlignment="1">
      <alignment horizontal="center" vertical="center" wrapText="1"/>
      <protection/>
    </xf>
    <xf numFmtId="0" fontId="28" fillId="4" borderId="163" xfId="55" applyFont="1" applyFill="1" applyBorder="1" applyAlignment="1">
      <alignment horizontal="center" vertical="center" wrapText="1"/>
      <protection/>
    </xf>
    <xf numFmtId="0" fontId="28" fillId="4" borderId="14" xfId="55" applyFont="1" applyFill="1" applyBorder="1" applyAlignment="1">
      <alignment horizontal="center" vertical="center" wrapText="1"/>
      <protection/>
    </xf>
    <xf numFmtId="0" fontId="28" fillId="4" borderId="15" xfId="55" applyFont="1" applyFill="1" applyBorder="1" applyAlignment="1">
      <alignment horizontal="center" vertical="center" wrapText="1"/>
      <protection/>
    </xf>
    <xf numFmtId="0" fontId="28" fillId="4" borderId="165" xfId="55" applyFont="1" applyFill="1" applyBorder="1" applyAlignment="1">
      <alignment horizontal="center" vertical="center" wrapText="1"/>
      <protection/>
    </xf>
    <xf numFmtId="0" fontId="28" fillId="4" borderId="67" xfId="55" applyFont="1" applyFill="1" applyBorder="1" applyAlignment="1">
      <alignment horizontal="center" vertical="center" wrapText="1"/>
      <protection/>
    </xf>
    <xf numFmtId="0" fontId="28" fillId="4" borderId="55" xfId="55" applyFont="1" applyFill="1" applyBorder="1" applyAlignment="1">
      <alignment horizontal="center" vertical="center" wrapText="1"/>
      <protection/>
    </xf>
    <xf numFmtId="0" fontId="18" fillId="33" borderId="163" xfId="55" applyFont="1" applyFill="1" applyBorder="1" applyAlignment="1">
      <alignment horizontal="center" vertical="center" wrapText="1"/>
      <protection/>
    </xf>
    <xf numFmtId="0" fontId="18" fillId="33" borderId="14" xfId="55" applyFont="1" applyFill="1" applyBorder="1" applyAlignment="1">
      <alignment horizontal="center" vertical="center" wrapText="1"/>
      <protection/>
    </xf>
    <xf numFmtId="0" fontId="18" fillId="33" borderId="164" xfId="55" applyFont="1" applyFill="1" applyBorder="1" applyAlignment="1">
      <alignment horizontal="center" vertical="center" wrapText="1"/>
      <protection/>
    </xf>
    <xf numFmtId="0" fontId="18" fillId="33" borderId="165" xfId="55" applyFont="1" applyFill="1" applyBorder="1" applyAlignment="1">
      <alignment horizontal="center" vertical="center" wrapText="1"/>
      <protection/>
    </xf>
    <xf numFmtId="0" fontId="18" fillId="33" borderId="67" xfId="55" applyFont="1" applyFill="1" applyBorder="1" applyAlignment="1">
      <alignment horizontal="center" vertical="center" wrapText="1"/>
      <protection/>
    </xf>
    <xf numFmtId="0" fontId="18" fillId="33" borderId="56" xfId="55" applyFont="1" applyFill="1" applyBorder="1" applyAlignment="1">
      <alignment horizontal="center" vertical="center" wrapText="1"/>
      <protection/>
    </xf>
    <xf numFmtId="0" fontId="18" fillId="2" borderId="163" xfId="55" applyFont="1" applyFill="1" applyBorder="1" applyAlignment="1">
      <alignment horizontal="center" vertical="center" wrapText="1"/>
      <protection/>
    </xf>
    <xf numFmtId="0" fontId="18" fillId="2" borderId="14" xfId="55" applyFont="1" applyFill="1" applyBorder="1" applyAlignment="1">
      <alignment horizontal="center" vertical="center" wrapText="1"/>
      <protection/>
    </xf>
    <xf numFmtId="0" fontId="18" fillId="2" borderId="164" xfId="55" applyFont="1" applyFill="1" applyBorder="1" applyAlignment="1">
      <alignment horizontal="center" vertical="center" wrapText="1"/>
      <protection/>
    </xf>
    <xf numFmtId="0" fontId="18" fillId="2" borderId="165" xfId="55" applyFont="1" applyFill="1" applyBorder="1" applyAlignment="1">
      <alignment horizontal="center" vertical="center" wrapText="1"/>
      <protection/>
    </xf>
    <xf numFmtId="0" fontId="18" fillId="2" borderId="67" xfId="55" applyFont="1" applyFill="1" applyBorder="1" applyAlignment="1">
      <alignment horizontal="center" vertical="center" wrapText="1"/>
      <protection/>
    </xf>
    <xf numFmtId="0" fontId="18" fillId="2" borderId="56" xfId="55" applyFont="1" applyFill="1" applyBorder="1" applyAlignment="1">
      <alignment horizontal="center" vertical="center" wrapText="1"/>
      <protection/>
    </xf>
    <xf numFmtId="0" fontId="18" fillId="3" borderId="163" xfId="55" applyFont="1" applyFill="1" applyBorder="1" applyAlignment="1">
      <alignment horizontal="center" vertical="center" wrapText="1"/>
      <protection/>
    </xf>
    <xf numFmtId="0" fontId="18" fillId="3" borderId="14" xfId="55" applyFont="1" applyFill="1" applyBorder="1" applyAlignment="1">
      <alignment horizontal="center" vertical="center" wrapText="1"/>
      <protection/>
    </xf>
    <xf numFmtId="0" fontId="18" fillId="3" borderId="164" xfId="55" applyFont="1" applyFill="1" applyBorder="1" applyAlignment="1">
      <alignment horizontal="center" vertical="center" wrapText="1"/>
      <protection/>
    </xf>
    <xf numFmtId="0" fontId="18" fillId="3" borderId="165" xfId="55" applyFont="1" applyFill="1" applyBorder="1" applyAlignment="1">
      <alignment horizontal="center" vertical="center" wrapText="1"/>
      <protection/>
    </xf>
    <xf numFmtId="0" fontId="18" fillId="3" borderId="67" xfId="55" applyFont="1" applyFill="1" applyBorder="1" applyAlignment="1">
      <alignment horizontal="center" vertical="center" wrapText="1"/>
      <protection/>
    </xf>
    <xf numFmtId="0" fontId="18" fillId="3" borderId="56" xfId="55" applyFont="1" applyFill="1" applyBorder="1" applyAlignment="1">
      <alignment horizontal="center" vertical="center" wrapText="1"/>
      <protection/>
    </xf>
    <xf numFmtId="0" fontId="18" fillId="4" borderId="163" xfId="55" applyFont="1" applyFill="1" applyBorder="1" applyAlignment="1">
      <alignment horizontal="center" vertical="center" wrapText="1"/>
      <protection/>
    </xf>
    <xf numFmtId="0" fontId="18" fillId="4" borderId="14" xfId="55" applyFont="1" applyFill="1" applyBorder="1" applyAlignment="1">
      <alignment horizontal="center" vertical="center" wrapText="1"/>
      <protection/>
    </xf>
    <xf numFmtId="0" fontId="18" fillId="4" borderId="15" xfId="55" applyFont="1" applyFill="1" applyBorder="1" applyAlignment="1">
      <alignment horizontal="center" vertical="center" wrapText="1"/>
      <protection/>
    </xf>
    <xf numFmtId="0" fontId="18" fillId="4" borderId="165" xfId="55" applyFont="1" applyFill="1" applyBorder="1" applyAlignment="1">
      <alignment horizontal="center" vertical="center" wrapText="1"/>
      <protection/>
    </xf>
    <xf numFmtId="0" fontId="18" fillId="4" borderId="67" xfId="55" applyFont="1" applyFill="1" applyBorder="1" applyAlignment="1">
      <alignment horizontal="center" vertical="center" wrapText="1"/>
      <protection/>
    </xf>
    <xf numFmtId="0" fontId="18" fillId="4" borderId="55" xfId="55" applyFont="1" applyFill="1" applyBorder="1" applyAlignment="1">
      <alignment horizontal="center" vertical="center" wrapText="1"/>
      <protection/>
    </xf>
    <xf numFmtId="0" fontId="8" fillId="10" borderId="57" xfId="54" applyFont="1" applyFill="1" applyBorder="1" applyAlignment="1">
      <alignment horizontal="center" vertical="justify"/>
      <protection/>
    </xf>
    <xf numFmtId="0" fontId="24" fillId="10" borderId="48" xfId="0" applyFont="1" applyFill="1" applyBorder="1" applyAlignment="1">
      <alignment horizontal="center" vertical="justify"/>
    </xf>
    <xf numFmtId="0" fontId="5" fillId="3" borderId="57" xfId="54" applyFont="1" applyFill="1" applyBorder="1" applyAlignment="1">
      <alignment horizontal="center" vertical="center" wrapText="1"/>
      <protection/>
    </xf>
    <xf numFmtId="0" fontId="5" fillId="3" borderId="47" xfId="54" applyFont="1" applyFill="1" applyBorder="1" applyAlignment="1">
      <alignment horizontal="center" vertical="center" wrapText="1"/>
      <protection/>
    </xf>
    <xf numFmtId="0" fontId="5" fillId="3" borderId="48" xfId="54" applyFont="1" applyFill="1" applyBorder="1" applyAlignment="1">
      <alignment horizontal="center" vertical="center" wrapText="1"/>
      <protection/>
    </xf>
    <xf numFmtId="0" fontId="5" fillId="3" borderId="5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27" fillId="37" borderId="57" xfId="52" applyFont="1" applyFill="1" applyBorder="1" applyAlignment="1">
      <alignment horizontal="center" vertical="center"/>
      <protection/>
    </xf>
    <xf numFmtId="0" fontId="27" fillId="37" borderId="130" xfId="52" applyFont="1" applyFill="1" applyBorder="1" applyAlignment="1">
      <alignment horizontal="center" vertical="center"/>
      <protection/>
    </xf>
    <xf numFmtId="0" fontId="5" fillId="36" borderId="57" xfId="54" applyFont="1" applyFill="1" applyBorder="1" applyAlignment="1">
      <alignment horizontal="center" vertical="justify"/>
      <protection/>
    </xf>
    <xf numFmtId="0" fontId="10" fillId="36" borderId="48" xfId="0" applyFont="1" applyFill="1" applyBorder="1" applyAlignment="1">
      <alignment horizontal="center" vertical="justify"/>
    </xf>
    <xf numFmtId="0" fontId="5" fillId="3" borderId="167" xfId="54" applyFont="1" applyFill="1" applyBorder="1" applyAlignment="1">
      <alignment horizontal="center" vertical="justify"/>
      <protection/>
    </xf>
    <xf numFmtId="0" fontId="10" fillId="3" borderId="48" xfId="0" applyFont="1" applyFill="1" applyBorder="1" applyAlignment="1">
      <alignment horizontal="center" vertical="justify"/>
    </xf>
    <xf numFmtId="0" fontId="27" fillId="10" borderId="57" xfId="0" applyFont="1" applyFill="1" applyBorder="1" applyAlignment="1">
      <alignment horizontal="center" vertical="center" wrapText="1"/>
    </xf>
    <xf numFmtId="0" fontId="27" fillId="10" borderId="48" xfId="0" applyFont="1" applyFill="1" applyBorder="1" applyAlignment="1">
      <alignment horizontal="center" vertical="center" wrapText="1"/>
    </xf>
    <xf numFmtId="0" fontId="27" fillId="37" borderId="48" xfId="52" applyFont="1" applyFill="1" applyBorder="1" applyAlignment="1">
      <alignment horizontal="center" vertical="center"/>
      <protection/>
    </xf>
    <xf numFmtId="0" fontId="5" fillId="3" borderId="167" xfId="54" applyFont="1" applyFill="1" applyBorder="1" applyAlignment="1">
      <alignment horizontal="center" vertical="center" wrapText="1"/>
      <protection/>
    </xf>
    <xf numFmtId="0" fontId="5" fillId="5" borderId="57" xfId="54" applyFont="1" applyFill="1" applyBorder="1" applyAlignment="1">
      <alignment horizontal="center" vertical="justify"/>
      <protection/>
    </xf>
    <xf numFmtId="0" fontId="10" fillId="5" borderId="130" xfId="0" applyFont="1" applyFill="1" applyBorder="1" applyAlignment="1">
      <alignment horizontal="center" vertical="justify"/>
    </xf>
    <xf numFmtId="0" fontId="31" fillId="12" borderId="57" xfId="52" applyFont="1" applyFill="1" applyBorder="1" applyAlignment="1">
      <alignment horizontal="center" vertical="justify"/>
      <protection/>
    </xf>
    <xf numFmtId="0" fontId="31" fillId="12" borderId="47" xfId="52" applyFont="1" applyFill="1" applyBorder="1" applyAlignment="1">
      <alignment horizontal="center" vertical="justify"/>
      <protection/>
    </xf>
    <xf numFmtId="0" fontId="31" fillId="12" borderId="48" xfId="52" applyFont="1" applyFill="1" applyBorder="1" applyAlignment="1">
      <alignment horizontal="center" vertical="justify"/>
      <protection/>
    </xf>
    <xf numFmtId="0" fontId="39" fillId="12" borderId="57" xfId="0" applyFont="1" applyFill="1" applyBorder="1" applyAlignment="1">
      <alignment horizontal="center" vertical="center" wrapText="1"/>
    </xf>
    <xf numFmtId="0" fontId="39" fillId="12" borderId="130" xfId="0" applyFont="1" applyFill="1" applyBorder="1" applyAlignment="1">
      <alignment horizontal="center" vertical="center" wrapText="1"/>
    </xf>
    <xf numFmtId="0" fontId="27" fillId="3" borderId="167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wrapText="1"/>
    </xf>
    <xf numFmtId="0" fontId="27" fillId="5" borderId="57" xfId="54" applyFont="1" applyFill="1" applyBorder="1" applyAlignment="1">
      <alignment horizontal="center" vertical="justify"/>
      <protection/>
    </xf>
    <xf numFmtId="0" fontId="30" fillId="5" borderId="48" xfId="0" applyFont="1" applyFill="1" applyBorder="1" applyAlignment="1">
      <alignment horizontal="center" vertical="justify"/>
    </xf>
    <xf numFmtId="0" fontId="31" fillId="38" borderId="57" xfId="54" applyFont="1" applyFill="1" applyBorder="1" applyAlignment="1">
      <alignment horizontal="center" vertical="justify"/>
      <protection/>
    </xf>
    <xf numFmtId="0" fontId="32" fillId="38" borderId="47" xfId="0" applyFont="1" applyFill="1" applyBorder="1" applyAlignment="1">
      <alignment horizontal="center" vertical="justify"/>
    </xf>
    <xf numFmtId="0" fontId="32" fillId="38" borderId="48" xfId="0" applyFont="1" applyFill="1" applyBorder="1" applyAlignment="1">
      <alignment horizontal="center" vertical="justify"/>
    </xf>
    <xf numFmtId="0" fontId="27" fillId="37" borderId="47" xfId="52" applyFont="1" applyFill="1" applyBorder="1" applyAlignment="1">
      <alignment horizontal="center" vertical="center"/>
      <protection/>
    </xf>
    <xf numFmtId="0" fontId="31" fillId="2" borderId="167" xfId="52" applyFont="1" applyFill="1" applyBorder="1" applyAlignment="1">
      <alignment horizontal="center" vertical="center"/>
      <protection/>
    </xf>
    <xf numFmtId="0" fontId="31" fillId="2" borderId="47" xfId="52" applyFont="1" applyFill="1" applyBorder="1" applyAlignment="1">
      <alignment horizontal="center" vertical="center"/>
      <protection/>
    </xf>
    <xf numFmtId="0" fontId="31" fillId="2" borderId="48" xfId="52" applyFont="1" applyFill="1" applyBorder="1" applyAlignment="1">
      <alignment horizontal="center" vertical="center"/>
      <protection/>
    </xf>
    <xf numFmtId="0" fontId="27" fillId="4" borderId="57" xfId="52" applyFont="1" applyFill="1" applyBorder="1" applyAlignment="1">
      <alignment horizontal="center" vertical="center"/>
      <protection/>
    </xf>
    <xf numFmtId="0" fontId="27" fillId="4" borderId="47" xfId="52" applyFont="1" applyFill="1" applyBorder="1" applyAlignment="1">
      <alignment horizontal="center" vertical="center"/>
      <protection/>
    </xf>
    <xf numFmtId="0" fontId="27" fillId="4" borderId="48" xfId="52" applyFont="1" applyFill="1" applyBorder="1" applyAlignment="1">
      <alignment horizontal="center" vertical="center"/>
      <protection/>
    </xf>
    <xf numFmtId="0" fontId="27" fillId="17" borderId="57" xfId="54" applyFont="1" applyFill="1" applyBorder="1" applyAlignment="1">
      <alignment horizontal="center" vertical="center"/>
      <protection/>
    </xf>
    <xf numFmtId="0" fontId="27" fillId="17" borderId="48" xfId="54" applyFont="1" applyFill="1" applyBorder="1" applyAlignment="1">
      <alignment horizontal="center" vertical="center"/>
      <protection/>
    </xf>
    <xf numFmtId="0" fontId="3" fillId="33" borderId="168" xfId="54" applyFont="1" applyFill="1" applyBorder="1" applyAlignment="1">
      <alignment horizontal="center" vertical="center" textRotation="90"/>
      <protection/>
    </xf>
    <xf numFmtId="0" fontId="3" fillId="33" borderId="169" xfId="54" applyFont="1" applyFill="1" applyBorder="1" applyAlignment="1">
      <alignment horizontal="center" vertical="center" textRotation="90"/>
      <protection/>
    </xf>
    <xf numFmtId="0" fontId="3" fillId="33" borderId="170" xfId="54" applyFont="1" applyFill="1" applyBorder="1" applyAlignment="1">
      <alignment horizontal="center" vertical="center" textRotation="90"/>
      <protection/>
    </xf>
    <xf numFmtId="0" fontId="2" fillId="35" borderId="100" xfId="54" applyFont="1" applyFill="1" applyBorder="1" applyAlignment="1">
      <alignment horizontal="center" vertical="center" wrapText="1"/>
      <protection/>
    </xf>
    <xf numFmtId="0" fontId="2" fillId="35" borderId="133" xfId="54" applyFont="1" applyFill="1" applyBorder="1" applyAlignment="1">
      <alignment horizontal="center" vertical="center" wrapText="1"/>
      <protection/>
    </xf>
    <xf numFmtId="0" fontId="2" fillId="35" borderId="171" xfId="54" applyFont="1" applyFill="1" applyBorder="1" applyAlignment="1">
      <alignment horizontal="center" vertical="center" wrapText="1"/>
      <protection/>
    </xf>
    <xf numFmtId="0" fontId="2" fillId="35" borderId="135" xfId="54" applyFont="1" applyFill="1" applyBorder="1" applyAlignment="1">
      <alignment horizontal="center" vertical="center" wrapText="1"/>
      <protection/>
    </xf>
    <xf numFmtId="0" fontId="2" fillId="35" borderId="172" xfId="54" applyFont="1" applyFill="1" applyBorder="1" applyAlignment="1">
      <alignment horizontal="center" vertical="center" wrapText="1"/>
      <protection/>
    </xf>
    <xf numFmtId="0" fontId="2" fillId="35" borderId="173" xfId="54" applyFont="1" applyFill="1" applyBorder="1" applyAlignment="1">
      <alignment horizontal="center" vertical="center" wrapText="1"/>
      <protection/>
    </xf>
    <xf numFmtId="0" fontId="27" fillId="0" borderId="91" xfId="54" applyFont="1" applyBorder="1" applyAlignment="1">
      <alignment horizontal="center" vertical="center"/>
      <protection/>
    </xf>
    <xf numFmtId="0" fontId="27" fillId="0" borderId="115" xfId="54" applyFont="1" applyBorder="1" applyAlignment="1">
      <alignment horizontal="center" vertical="center"/>
      <protection/>
    </xf>
    <xf numFmtId="0" fontId="27" fillId="0" borderId="107" xfId="54" applyFont="1" applyBorder="1" applyAlignment="1">
      <alignment horizontal="center" vertical="center"/>
      <protection/>
    </xf>
    <xf numFmtId="0" fontId="3" fillId="0" borderId="174" xfId="54" applyFont="1" applyBorder="1" applyAlignment="1">
      <alignment horizontal="center" vertical="center"/>
      <protection/>
    </xf>
    <xf numFmtId="0" fontId="3" fillId="0" borderId="115" xfId="54" applyFont="1" applyBorder="1" applyAlignment="1">
      <alignment horizontal="center" vertical="center"/>
      <protection/>
    </xf>
    <xf numFmtId="0" fontId="3" fillId="0" borderId="160" xfId="54" applyFont="1" applyBorder="1" applyAlignment="1">
      <alignment horizontal="center" vertical="center"/>
      <protection/>
    </xf>
    <xf numFmtId="0" fontId="10" fillId="5" borderId="47" xfId="0" applyFont="1" applyFill="1" applyBorder="1" applyAlignment="1">
      <alignment horizontal="center" vertical="justify"/>
    </xf>
    <xf numFmtId="0" fontId="3" fillId="10" borderId="167" xfId="54" applyFont="1" applyFill="1" applyBorder="1" applyAlignment="1">
      <alignment horizontal="center" vertical="center" wrapText="1"/>
      <protection/>
    </xf>
    <xf numFmtId="0" fontId="3" fillId="10" borderId="47" xfId="54" applyFont="1" applyFill="1" applyBorder="1" applyAlignment="1">
      <alignment horizontal="center" vertical="center" wrapText="1"/>
      <protection/>
    </xf>
    <xf numFmtId="0" fontId="3" fillId="10" borderId="130" xfId="54" applyFont="1" applyFill="1" applyBorder="1" applyAlignment="1">
      <alignment horizontal="center" vertical="center" wrapText="1"/>
      <protection/>
    </xf>
    <xf numFmtId="0" fontId="3" fillId="33" borderId="175" xfId="54" applyFont="1" applyFill="1" applyBorder="1" applyAlignment="1">
      <alignment horizontal="center" vertical="center"/>
      <protection/>
    </xf>
    <xf numFmtId="0" fontId="3" fillId="33" borderId="176" xfId="54" applyFont="1" applyFill="1" applyBorder="1" applyAlignment="1">
      <alignment horizontal="center" vertical="center"/>
      <protection/>
    </xf>
    <xf numFmtId="0" fontId="3" fillId="33" borderId="177" xfId="54" applyFont="1" applyFill="1" applyBorder="1" applyAlignment="1">
      <alignment horizontal="center" vertical="center"/>
      <protection/>
    </xf>
    <xf numFmtId="0" fontId="3" fillId="33" borderId="178" xfId="54" applyFont="1" applyFill="1" applyBorder="1" applyAlignment="1">
      <alignment horizontal="center" vertical="center"/>
      <protection/>
    </xf>
    <xf numFmtId="0" fontId="3" fillId="33" borderId="179" xfId="54" applyFont="1" applyFill="1" applyBorder="1" applyAlignment="1">
      <alignment horizontal="center" vertical="center"/>
      <protection/>
    </xf>
    <xf numFmtId="0" fontId="3" fillId="0" borderId="174" xfId="54" applyFont="1" applyFill="1" applyBorder="1" applyAlignment="1">
      <alignment horizontal="center" vertical="center"/>
      <protection/>
    </xf>
    <xf numFmtId="0" fontId="3" fillId="0" borderId="115" xfId="54" applyFont="1" applyFill="1" applyBorder="1" applyAlignment="1">
      <alignment horizontal="center" vertical="center"/>
      <protection/>
    </xf>
    <xf numFmtId="0" fontId="3" fillId="0" borderId="160" xfId="54" applyFont="1" applyFill="1" applyBorder="1" applyAlignment="1">
      <alignment horizontal="center" vertical="center"/>
      <protection/>
    </xf>
    <xf numFmtId="0" fontId="3" fillId="0" borderId="180" xfId="54" applyFont="1" applyFill="1" applyBorder="1" applyAlignment="1">
      <alignment horizontal="center" vertical="center"/>
      <protection/>
    </xf>
    <xf numFmtId="0" fontId="3" fillId="0" borderId="139" xfId="54" applyFont="1" applyFill="1" applyBorder="1" applyAlignment="1">
      <alignment horizontal="center" vertical="center"/>
      <protection/>
    </xf>
    <xf numFmtId="0" fontId="3" fillId="0" borderId="181" xfId="54" applyFont="1" applyFill="1" applyBorder="1" applyAlignment="1">
      <alignment horizontal="center" vertical="center"/>
      <protection/>
    </xf>
    <xf numFmtId="0" fontId="27" fillId="0" borderId="91" xfId="54" applyFont="1" applyFill="1" applyBorder="1" applyAlignment="1">
      <alignment horizontal="center" vertical="center"/>
      <protection/>
    </xf>
    <xf numFmtId="0" fontId="27" fillId="0" borderId="115" xfId="54" applyFont="1" applyFill="1" applyBorder="1" applyAlignment="1">
      <alignment horizontal="center" vertical="center"/>
      <protection/>
    </xf>
    <xf numFmtId="0" fontId="27" fillId="0" borderId="107" xfId="54" applyFont="1" applyFill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wrapText="1"/>
      <protection/>
    </xf>
    <xf numFmtId="0" fontId="5" fillId="0" borderId="91" xfId="54" applyFont="1" applyBorder="1" applyAlignment="1">
      <alignment horizontal="center" vertical="center"/>
      <protection/>
    </xf>
    <xf numFmtId="0" fontId="5" fillId="0" borderId="115" xfId="54" applyFont="1" applyBorder="1" applyAlignment="1">
      <alignment horizontal="center" vertical="center"/>
      <protection/>
    </xf>
    <xf numFmtId="0" fontId="5" fillId="0" borderId="107" xfId="54" applyFont="1" applyBorder="1" applyAlignment="1">
      <alignment horizontal="center" vertical="center"/>
      <protection/>
    </xf>
    <xf numFmtId="0" fontId="27" fillId="0" borderId="104" xfId="54" applyFont="1" applyFill="1" applyBorder="1" applyAlignment="1">
      <alignment horizontal="center" vertical="center" wrapText="1"/>
      <protection/>
    </xf>
    <xf numFmtId="0" fontId="27" fillId="0" borderId="139" xfId="54" applyFont="1" applyFill="1" applyBorder="1" applyAlignment="1">
      <alignment horizontal="center" vertical="center" wrapText="1"/>
      <protection/>
    </xf>
    <xf numFmtId="0" fontId="27" fillId="0" borderId="132" xfId="54" applyFont="1" applyFill="1" applyBorder="1" applyAlignment="1">
      <alignment horizontal="center" vertical="center" wrapText="1"/>
      <protection/>
    </xf>
    <xf numFmtId="0" fontId="35" fillId="32" borderId="57" xfId="52" applyFont="1" applyFill="1" applyBorder="1" applyAlignment="1">
      <alignment horizontal="center" vertical="center" wrapText="1"/>
      <protection/>
    </xf>
    <xf numFmtId="0" fontId="35" fillId="32" borderId="130" xfId="52" applyFont="1" applyFill="1" applyBorder="1" applyAlignment="1">
      <alignment horizontal="center" vertical="center" wrapText="1"/>
      <protection/>
    </xf>
    <xf numFmtId="0" fontId="31" fillId="12" borderId="130" xfId="52" applyFont="1" applyFill="1" applyBorder="1" applyAlignment="1">
      <alignment horizontal="center" vertical="justify"/>
      <protection/>
    </xf>
    <xf numFmtId="0" fontId="2" fillId="33" borderId="182" xfId="54" applyFont="1" applyFill="1" applyBorder="1" applyAlignment="1">
      <alignment horizontal="center" vertical="center" wrapText="1"/>
      <protection/>
    </xf>
    <xf numFmtId="0" fontId="2" fillId="33" borderId="183" xfId="54" applyFont="1" applyFill="1" applyBorder="1" applyAlignment="1">
      <alignment horizontal="center" vertical="center" wrapText="1"/>
      <protection/>
    </xf>
    <xf numFmtId="0" fontId="2" fillId="33" borderId="184" xfId="54" applyFont="1" applyFill="1" applyBorder="1" applyAlignment="1">
      <alignment horizontal="center" vertical="center" wrapText="1"/>
      <protection/>
    </xf>
    <xf numFmtId="0" fontId="2" fillId="35" borderId="185" xfId="54" applyFont="1" applyFill="1" applyBorder="1" applyAlignment="1">
      <alignment horizontal="center" vertical="center" wrapText="1"/>
      <protection/>
    </xf>
    <xf numFmtId="0" fontId="2" fillId="35" borderId="183" xfId="54" applyFont="1" applyFill="1" applyBorder="1" applyAlignment="1">
      <alignment horizontal="center" vertical="center" wrapText="1"/>
      <protection/>
    </xf>
    <xf numFmtId="0" fontId="49" fillId="3" borderId="57" xfId="52" applyFont="1" applyFill="1" applyBorder="1" applyAlignment="1">
      <alignment horizontal="center" vertical="justify"/>
      <protection/>
    </xf>
    <xf numFmtId="0" fontId="50" fillId="3" borderId="48" xfId="52" applyFont="1" applyFill="1" applyBorder="1" applyAlignment="1">
      <alignment horizontal="center" vertical="justify"/>
      <protection/>
    </xf>
    <xf numFmtId="0" fontId="45" fillId="37" borderId="167" xfId="0" applyFont="1" applyFill="1" applyBorder="1" applyAlignment="1">
      <alignment horizontal="center" vertical="center" wrapText="1"/>
    </xf>
    <xf numFmtId="0" fontId="45" fillId="37" borderId="48" xfId="0" applyFont="1" applyFill="1" applyBorder="1" applyAlignment="1">
      <alignment horizontal="center" vertical="center" wrapText="1"/>
    </xf>
    <xf numFmtId="0" fontId="24" fillId="5" borderId="57" xfId="0" applyFont="1" applyFill="1" applyBorder="1" applyAlignment="1">
      <alignment horizontal="center" vertical="center" wrapText="1"/>
    </xf>
    <xf numFmtId="0" fontId="24" fillId="5" borderId="48" xfId="0" applyFont="1" applyFill="1" applyBorder="1" applyAlignment="1">
      <alignment horizontal="center" vertical="center" wrapText="1"/>
    </xf>
    <xf numFmtId="0" fontId="50" fillId="2" borderId="57" xfId="52" applyFont="1" applyFill="1" applyBorder="1" applyAlignment="1">
      <alignment horizontal="center" vertical="justify"/>
      <protection/>
    </xf>
    <xf numFmtId="0" fontId="50" fillId="2" borderId="48" xfId="52" applyFont="1" applyFill="1" applyBorder="1" applyAlignment="1">
      <alignment horizontal="center" vertical="justify"/>
      <protection/>
    </xf>
    <xf numFmtId="0" fontId="31" fillId="32" borderId="57" xfId="52" applyFont="1" applyFill="1" applyBorder="1" applyAlignment="1">
      <alignment horizontal="center" vertical="justify"/>
      <protection/>
    </xf>
    <xf numFmtId="0" fontId="31" fillId="32" borderId="47" xfId="52" applyFont="1" applyFill="1" applyBorder="1" applyAlignment="1">
      <alignment horizontal="center" vertical="justify"/>
      <protection/>
    </xf>
    <xf numFmtId="0" fontId="31" fillId="32" borderId="48" xfId="52" applyFont="1" applyFill="1" applyBorder="1" applyAlignment="1">
      <alignment horizontal="center" vertical="justify"/>
      <protection/>
    </xf>
    <xf numFmtId="0" fontId="50" fillId="3" borderId="57" xfId="52" applyFont="1" applyFill="1" applyBorder="1" applyAlignment="1">
      <alignment horizontal="center" vertical="justify"/>
      <protection/>
    </xf>
    <xf numFmtId="0" fontId="24" fillId="33" borderId="57" xfId="52" applyFont="1" applyFill="1" applyBorder="1" applyAlignment="1">
      <alignment horizontal="center" vertical="justify"/>
      <protection/>
    </xf>
    <xf numFmtId="0" fontId="24" fillId="33" borderId="48" xfId="52" applyFont="1" applyFill="1" applyBorder="1" applyAlignment="1">
      <alignment horizontal="center" vertical="justify"/>
      <protection/>
    </xf>
    <xf numFmtId="0" fontId="24" fillId="5" borderId="57" xfId="52" applyFont="1" applyFill="1" applyBorder="1" applyAlignment="1">
      <alignment horizontal="center" vertical="center" wrapText="1"/>
      <protection/>
    </xf>
    <xf numFmtId="0" fontId="24" fillId="5" borderId="48" xfId="52" applyFont="1" applyFill="1" applyBorder="1" applyAlignment="1">
      <alignment horizontal="center" vertical="center" wrapText="1"/>
      <protection/>
    </xf>
    <xf numFmtId="0" fontId="70" fillId="2" borderId="57" xfId="52" applyFont="1" applyFill="1" applyBorder="1" applyAlignment="1">
      <alignment horizontal="center" vertical="justify"/>
      <protection/>
    </xf>
    <xf numFmtId="0" fontId="37" fillId="2" borderId="48" xfId="52" applyFont="1" applyFill="1" applyBorder="1" applyAlignment="1">
      <alignment horizontal="center" vertical="justify"/>
      <protection/>
    </xf>
    <xf numFmtId="0" fontId="24" fillId="37" borderId="57" xfId="52" applyFont="1" applyFill="1" applyBorder="1" applyAlignment="1">
      <alignment horizontal="center" vertical="justify"/>
      <protection/>
    </xf>
    <xf numFmtId="0" fontId="24" fillId="37" borderId="48" xfId="52" applyFont="1" applyFill="1" applyBorder="1" applyAlignment="1">
      <alignment horizontal="center" vertical="justify"/>
      <protection/>
    </xf>
    <xf numFmtId="0" fontId="10" fillId="2" borderId="57" xfId="52" applyFont="1" applyFill="1" applyBorder="1" applyAlignment="1">
      <alignment horizontal="center" vertical="justify"/>
      <protection/>
    </xf>
    <xf numFmtId="0" fontId="10" fillId="2" borderId="130" xfId="52" applyFont="1" applyFill="1" applyBorder="1" applyAlignment="1">
      <alignment horizontal="center" vertical="justify"/>
      <protection/>
    </xf>
    <xf numFmtId="0" fontId="7" fillId="2" borderId="5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1" fillId="38" borderId="57" xfId="0" applyFont="1" applyFill="1" applyBorder="1" applyAlignment="1">
      <alignment horizontal="center" vertical="center" wrapText="1"/>
    </xf>
    <xf numFmtId="0" fontId="71" fillId="38" borderId="47" xfId="0" applyFont="1" applyFill="1" applyBorder="1" applyAlignment="1">
      <alignment horizontal="center" vertical="center" wrapText="1"/>
    </xf>
    <xf numFmtId="0" fontId="71" fillId="38" borderId="48" xfId="0" applyFont="1" applyFill="1" applyBorder="1" applyAlignment="1">
      <alignment horizontal="center" vertical="center" wrapText="1"/>
    </xf>
    <xf numFmtId="0" fontId="10" fillId="17" borderId="57" xfId="52" applyFont="1" applyFill="1" applyBorder="1" applyAlignment="1">
      <alignment horizontal="center" vertical="justify"/>
      <protection/>
    </xf>
    <xf numFmtId="0" fontId="10" fillId="17" borderId="48" xfId="52" applyFont="1" applyFill="1" applyBorder="1" applyAlignment="1">
      <alignment horizontal="center" vertical="justify"/>
      <protection/>
    </xf>
    <xf numFmtId="0" fontId="5" fillId="12" borderId="57" xfId="54" applyFont="1" applyFill="1" applyBorder="1" applyAlignment="1">
      <alignment horizontal="center" vertical="center"/>
      <protection/>
    </xf>
    <xf numFmtId="0" fontId="5" fillId="12" borderId="48" xfId="54" applyFont="1" applyFill="1" applyBorder="1" applyAlignment="1">
      <alignment horizontal="center" vertical="center"/>
      <protection/>
    </xf>
    <xf numFmtId="0" fontId="27" fillId="3" borderId="167" xfId="54" applyFont="1" applyFill="1" applyBorder="1" applyAlignment="1">
      <alignment horizontal="center" vertical="center" wrapText="1"/>
      <protection/>
    </xf>
    <xf numFmtId="0" fontId="27" fillId="3" borderId="47" xfId="54" applyFont="1" applyFill="1" applyBorder="1" applyAlignment="1">
      <alignment horizontal="center" vertical="center" wrapText="1"/>
      <protection/>
    </xf>
    <xf numFmtId="0" fontId="27" fillId="3" borderId="48" xfId="54" applyFont="1" applyFill="1" applyBorder="1" applyAlignment="1">
      <alignment horizontal="center" vertical="center" wrapText="1"/>
      <protection/>
    </xf>
    <xf numFmtId="0" fontId="5" fillId="39" borderId="167" xfId="54" applyFont="1" applyFill="1" applyBorder="1" applyAlignment="1">
      <alignment horizontal="center" vertical="center" wrapText="1"/>
      <protection/>
    </xf>
    <xf numFmtId="0" fontId="5" fillId="39" borderId="47" xfId="54" applyFont="1" applyFill="1" applyBorder="1" applyAlignment="1">
      <alignment horizontal="center" vertical="center" wrapText="1"/>
      <protection/>
    </xf>
    <xf numFmtId="0" fontId="5" fillId="39" borderId="48" xfId="54" applyFont="1" applyFill="1" applyBorder="1" applyAlignment="1">
      <alignment horizontal="center" vertical="center" wrapText="1"/>
      <protection/>
    </xf>
    <xf numFmtId="0" fontId="10" fillId="32" borderId="186" xfId="54" applyFont="1" applyFill="1" applyBorder="1" applyAlignment="1">
      <alignment horizontal="center" vertical="center"/>
      <protection/>
    </xf>
    <xf numFmtId="0" fontId="10" fillId="32" borderId="54" xfId="54" applyFont="1" applyFill="1" applyBorder="1" applyAlignment="1">
      <alignment horizontal="center" vertical="center"/>
      <protection/>
    </xf>
    <xf numFmtId="0" fontId="37" fillId="32" borderId="186" xfId="54" applyFont="1" applyFill="1" applyBorder="1" applyAlignment="1">
      <alignment horizontal="center" vertical="center"/>
      <protection/>
    </xf>
    <xf numFmtId="0" fontId="37" fillId="32" borderId="54" xfId="54" applyFont="1" applyFill="1" applyBorder="1" applyAlignment="1">
      <alignment horizontal="center" vertical="center"/>
      <protection/>
    </xf>
    <xf numFmtId="0" fontId="44" fillId="24" borderId="169" xfId="54" applyFont="1" applyFill="1" applyBorder="1" applyAlignment="1">
      <alignment vertical="center" textRotation="90"/>
      <protection/>
    </xf>
    <xf numFmtId="0" fontId="44" fillId="24" borderId="170" xfId="54" applyFont="1" applyFill="1" applyBorder="1" applyAlignment="1">
      <alignment vertical="center" textRotation="90"/>
      <protection/>
    </xf>
    <xf numFmtId="0" fontId="44" fillId="24" borderId="168" xfId="54" applyFont="1" applyFill="1" applyBorder="1" applyAlignment="1">
      <alignment vertical="center" textRotation="90"/>
      <protection/>
    </xf>
    <xf numFmtId="0" fontId="10" fillId="0" borderId="54" xfId="54" applyFont="1" applyBorder="1" applyAlignment="1">
      <alignment horizontal="center" vertical="center"/>
      <protection/>
    </xf>
    <xf numFmtId="0" fontId="10" fillId="0" borderId="105" xfId="54" applyFont="1" applyBorder="1" applyAlignment="1">
      <alignment horizontal="center" vertical="center"/>
      <protection/>
    </xf>
    <xf numFmtId="0" fontId="72" fillId="0" borderId="187" xfId="54" applyFont="1" applyFill="1" applyBorder="1" applyAlignment="1">
      <alignment horizontal="center" vertical="center"/>
      <protection/>
    </xf>
    <xf numFmtId="0" fontId="5" fillId="0" borderId="188" xfId="54" applyFont="1" applyFill="1" applyBorder="1" applyAlignment="1">
      <alignment horizontal="center" vertical="center"/>
      <protection/>
    </xf>
    <xf numFmtId="0" fontId="5" fillId="0" borderId="189" xfId="54" applyFont="1" applyFill="1" applyBorder="1" applyAlignment="1">
      <alignment horizontal="center" vertical="center"/>
      <protection/>
    </xf>
    <xf numFmtId="0" fontId="2" fillId="8" borderId="100" xfId="54" applyFont="1" applyFill="1" applyBorder="1" applyAlignment="1">
      <alignment horizontal="center" vertical="center" wrapText="1"/>
      <protection/>
    </xf>
    <xf numFmtId="0" fontId="2" fillId="8" borderId="190" xfId="54" applyFont="1" applyFill="1" applyBorder="1" applyAlignment="1">
      <alignment horizontal="center" vertical="center" wrapText="1"/>
      <protection/>
    </xf>
    <xf numFmtId="0" fontId="2" fillId="24" borderId="182" xfId="54" applyFont="1" applyFill="1" applyBorder="1" applyAlignment="1">
      <alignment horizontal="center" vertical="center" wrapText="1"/>
      <protection/>
    </xf>
    <xf numFmtId="0" fontId="2" fillId="24" borderId="183" xfId="54" applyFont="1" applyFill="1" applyBorder="1" applyAlignment="1">
      <alignment horizontal="center" vertical="center" wrapText="1"/>
      <protection/>
    </xf>
    <xf numFmtId="0" fontId="2" fillId="24" borderId="191" xfId="54" applyFont="1" applyFill="1" applyBorder="1" applyAlignment="1">
      <alignment horizontal="center" vertical="center" wrapText="1"/>
      <protection/>
    </xf>
    <xf numFmtId="0" fontId="2" fillId="24" borderId="184" xfId="54" applyFont="1" applyFill="1" applyBorder="1" applyAlignment="1">
      <alignment horizontal="center" vertical="center" wrapText="1"/>
      <protection/>
    </xf>
    <xf numFmtId="0" fontId="53" fillId="2" borderId="116" xfId="54" applyFont="1" applyFill="1" applyBorder="1" applyAlignment="1">
      <alignment horizontal="center" vertical="center"/>
      <protection/>
    </xf>
    <xf numFmtId="0" fontId="53" fillId="2" borderId="137" xfId="54" applyFont="1" applyFill="1" applyBorder="1" applyAlignment="1">
      <alignment horizontal="center" vertical="center"/>
      <protection/>
    </xf>
    <xf numFmtId="0" fontId="53" fillId="2" borderId="117" xfId="54" applyFont="1" applyFill="1" applyBorder="1" applyAlignment="1">
      <alignment horizontal="center" vertical="center"/>
      <protection/>
    </xf>
    <xf numFmtId="0" fontId="53" fillId="30" borderId="116" xfId="54" applyFont="1" applyFill="1" applyBorder="1" applyAlignment="1">
      <alignment horizontal="center" vertical="center"/>
      <protection/>
    </xf>
    <xf numFmtId="0" fontId="53" fillId="30" borderId="117" xfId="54" applyFont="1" applyFill="1" applyBorder="1" applyAlignment="1">
      <alignment horizontal="center" vertical="center"/>
      <protection/>
    </xf>
    <xf numFmtId="0" fontId="37" fillId="0" borderId="54" xfId="54" applyFont="1" applyBorder="1" applyAlignment="1">
      <alignment horizontal="center" vertical="center"/>
      <protection/>
    </xf>
    <xf numFmtId="0" fontId="53" fillId="30" borderId="192" xfId="54" applyFont="1" applyFill="1" applyBorder="1" applyAlignment="1">
      <alignment horizontal="center" vertical="center"/>
      <protection/>
    </xf>
    <xf numFmtId="0" fontId="53" fillId="30" borderId="137" xfId="54" applyFont="1" applyFill="1" applyBorder="1" applyAlignment="1">
      <alignment horizontal="center" vertical="center"/>
      <protection/>
    </xf>
    <xf numFmtId="0" fontId="73" fillId="40" borderId="187" xfId="54" applyFont="1" applyFill="1" applyBorder="1" applyAlignment="1">
      <alignment horizontal="center" vertical="center" wrapText="1"/>
      <protection/>
    </xf>
    <xf numFmtId="0" fontId="73" fillId="40" borderId="188" xfId="54" applyFont="1" applyFill="1" applyBorder="1" applyAlignment="1">
      <alignment horizontal="center" vertical="center" wrapText="1"/>
      <protection/>
    </xf>
    <xf numFmtId="0" fontId="73" fillId="40" borderId="189" xfId="54" applyFont="1" applyFill="1" applyBorder="1" applyAlignment="1">
      <alignment horizontal="center" vertical="center" wrapText="1"/>
      <protection/>
    </xf>
    <xf numFmtId="0" fontId="56" fillId="32" borderId="187" xfId="54" applyFont="1" applyFill="1" applyBorder="1" applyAlignment="1">
      <alignment horizontal="center" vertical="center" wrapText="1"/>
      <protection/>
    </xf>
    <xf numFmtId="0" fontId="56" fillId="32" borderId="188" xfId="54" applyFont="1" applyFill="1" applyBorder="1" applyAlignment="1">
      <alignment horizontal="center" vertical="center" wrapText="1"/>
      <protection/>
    </xf>
    <xf numFmtId="0" fontId="56" fillId="32" borderId="189" xfId="54" applyFont="1" applyFill="1" applyBorder="1" applyAlignment="1">
      <alignment horizontal="center" vertical="center" wrapText="1"/>
      <protection/>
    </xf>
    <xf numFmtId="0" fontId="56" fillId="0" borderId="187" xfId="54" applyFont="1" applyFill="1" applyBorder="1" applyAlignment="1">
      <alignment horizontal="center" vertical="center" wrapText="1"/>
      <protection/>
    </xf>
    <xf numFmtId="0" fontId="56" fillId="0" borderId="188" xfId="54" applyFont="1" applyFill="1" applyBorder="1" applyAlignment="1">
      <alignment horizontal="center" vertical="center" wrapText="1"/>
      <protection/>
    </xf>
    <xf numFmtId="0" fontId="56" fillId="0" borderId="189" xfId="54" applyFont="1" applyFill="1" applyBorder="1" applyAlignment="1">
      <alignment horizontal="center" vertical="center" wrapText="1"/>
      <protection/>
    </xf>
    <xf numFmtId="0" fontId="37" fillId="0" borderId="54" xfId="54" applyFont="1" applyBorder="1" applyAlignment="1">
      <alignment horizontal="center" vertical="center"/>
      <protection/>
    </xf>
    <xf numFmtId="0" fontId="37" fillId="32" borderId="186" xfId="54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1781175</xdr:colOff>
      <xdr:row>4</xdr:row>
      <xdr:rowOff>152400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7625" y="609600"/>
          <a:ext cx="196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FULL-TIME STUDIES
</a:t>
          </a:r>
        </a:p>
      </xdr:txBody>
    </xdr:sp>
    <xdr:clientData/>
  </xdr:twoCellAnchor>
  <xdr:twoCellAnchor>
    <xdr:from>
      <xdr:col>1</xdr:col>
      <xdr:colOff>1828800</xdr:colOff>
      <xdr:row>3</xdr:row>
      <xdr:rowOff>114300</xdr:rowOff>
    </xdr:from>
    <xdr:to>
      <xdr:col>16</xdr:col>
      <xdr:colOff>142875</xdr:colOff>
      <xdr:row>4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057400" y="600075"/>
          <a:ext cx="399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FOR THE ACADEMIC YEAR 2015/2016</a:t>
          </a:r>
        </a:p>
      </xdr:txBody>
    </xdr:sp>
    <xdr:clientData/>
  </xdr:twoCellAnchor>
  <xdr:twoCellAnchor>
    <xdr:from>
      <xdr:col>27</xdr:col>
      <xdr:colOff>161925</xdr:colOff>
      <xdr:row>0</xdr:row>
      <xdr:rowOff>47625</xdr:rowOff>
    </xdr:from>
    <xdr:to>
      <xdr:col>33</xdr:col>
      <xdr:colOff>0</xdr:colOff>
      <xdr:row>1</xdr:row>
      <xdr:rowOff>66675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8667750" y="47625"/>
          <a:ext cx="1562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</a:rPr>
            <a:t>PLAN KSZTAŁCENIA  wg  KRK</a:t>
          </a:r>
        </a:p>
      </xdr:txBody>
    </xdr:sp>
    <xdr:clientData/>
  </xdr:twoCellAnchor>
  <xdr:twoCellAnchor>
    <xdr:from>
      <xdr:col>1</xdr:col>
      <xdr:colOff>47625</xdr:colOff>
      <xdr:row>81</xdr:row>
      <xdr:rowOff>57150</xdr:rowOff>
    </xdr:from>
    <xdr:to>
      <xdr:col>31</xdr:col>
      <xdr:colOff>76200</xdr:colOff>
      <xdr:row>101</xdr:row>
      <xdr:rowOff>47625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276225" y="14649450"/>
          <a:ext cx="9182100" cy="3914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Łączna liczba godzin na studiach stacjonarnych wynosi 2420 co stanowi 180 ECTS. Liczba godzin przeprowadzonych w uczelni powinna wynosić 2100, zaś praktyk zawodowych odbywających się poza uczelnią (gabiety kosmetyczne) 320 godzin.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Zajęcia z udziałem nauczyciela (ZUN) stanowią  2420 godzin (2100 - godzni przeprowadzonych w uczelni i 320 godzin praktyki zawodowej). Zajęcia  bez udzuału nauczyciela tzw. samokształcenie powinno stanowić 2150  godzin.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Wykłady obejmują 870 godzin, co stanowi 36 % ogółu zajęć.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Ćwiczenia  praktyczne tj. ćwiczenia laboratoryjne, audytoryjne, konwersatoria i praktyki obejmują 1550 godzin co stanowi  64 % wszystkich zaplanowanych zajęć.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Egzaminy przewidziane w toku studiów obejmują: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sem. - 3  (biologia i genetyka, biofizyka, anatomia)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 sem.   - 4  (histologia, fizjologia, biochemia, chemia kosmetyczna)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III sem.   - 5  (patofizjologia, mikrobiologia, kosmetologia pielęgnacyjna, dermatologia, fizjoterapia i masaż)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IV sem.  - 2  (Immunologia, endokrynologia)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 sem.  - 2  (Farmakologia, ustawodawstwo i bezpieczeństwo stosowania kosmetyków)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 sem.   - 3  (kosmetologia lecznicza, dermatologia estetyczna, receptura)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0</xdr:colOff>
      <xdr:row>3</xdr:row>
      <xdr:rowOff>104775</xdr:rowOff>
    </xdr:from>
    <xdr:to>
      <xdr:col>33</xdr:col>
      <xdr:colOff>0</xdr:colOff>
      <xdr:row>4</xdr:row>
      <xdr:rowOff>123825</xdr:rowOff>
    </xdr:to>
    <xdr:sp fLocksText="0">
      <xdr:nvSpPr>
        <xdr:cNvPr id="5" name="pole tekstowe 5"/>
        <xdr:cNvSpPr txBox="1">
          <a:spLocks noChangeArrowheads="1"/>
        </xdr:cNvSpPr>
      </xdr:nvSpPr>
      <xdr:spPr>
        <a:xfrm>
          <a:off x="7791450" y="590550"/>
          <a:ext cx="2438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2333625</xdr:colOff>
      <xdr:row>75</xdr:row>
      <xdr:rowOff>38100</xdr:rowOff>
    </xdr:from>
    <xdr:to>
      <xdr:col>2</xdr:col>
      <xdr:colOff>161925</xdr:colOff>
      <xdr:row>76</xdr:row>
      <xdr:rowOff>152400</xdr:rowOff>
    </xdr:to>
    <xdr:sp>
      <xdr:nvSpPr>
        <xdr:cNvPr id="6" name="pole tekstowe 6"/>
        <xdr:cNvSpPr txBox="1">
          <a:spLocks noChangeArrowheads="1"/>
        </xdr:cNvSpPr>
      </xdr:nvSpPr>
      <xdr:spPr>
        <a:xfrm>
          <a:off x="2562225" y="13373100"/>
          <a:ext cx="17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ZUN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1"/>
  <sheetViews>
    <sheetView zoomScaleSheetLayoutView="144" zoomScalePageLayoutView="120" workbookViewId="0" topLeftCell="A26">
      <selection activeCell="P41" sqref="P41"/>
    </sheetView>
  </sheetViews>
  <sheetFormatPr defaultColWidth="8.8515625" defaultRowHeight="12.75"/>
  <cols>
    <col min="1" max="1" width="3.421875" style="1" customWidth="1"/>
    <col min="2" max="2" width="35.140625" style="1" customWidth="1"/>
    <col min="3" max="3" width="4.7109375" style="1" customWidth="1"/>
    <col min="4" max="4" width="3.7109375" style="1" customWidth="1"/>
    <col min="5" max="5" width="3.8515625" style="1" customWidth="1"/>
    <col min="6" max="6" width="2.421875" style="1" customWidth="1"/>
    <col min="7" max="7" width="3.421875" style="1" customWidth="1"/>
    <col min="8" max="8" width="2.7109375" style="1" customWidth="1"/>
    <col min="9" max="9" width="3.7109375" style="1" customWidth="1"/>
    <col min="10" max="10" width="4.421875" style="1" bestFit="1" customWidth="1"/>
    <col min="11" max="11" width="3.7109375" style="1" customWidth="1"/>
    <col min="12" max="12" width="3.8515625" style="1" customWidth="1"/>
    <col min="13" max="13" width="2.8515625" style="1" customWidth="1"/>
    <col min="14" max="15" width="3.421875" style="1" customWidth="1"/>
    <col min="16" max="16" width="3.7109375" style="1" customWidth="1"/>
    <col min="17" max="17" width="3.28125" style="1" customWidth="1"/>
    <col min="18" max="18" width="3.421875" style="1" customWidth="1"/>
    <col min="19" max="19" width="3.8515625" style="1" customWidth="1"/>
    <col min="20" max="20" width="3.28125" style="1" customWidth="1"/>
    <col min="21" max="21" width="3.7109375" style="1" customWidth="1"/>
    <col min="22" max="22" width="3.8515625" style="1" customWidth="1"/>
    <col min="23" max="26" width="3.421875" style="1" customWidth="1"/>
    <col min="27" max="27" width="3.8515625" style="1" customWidth="1"/>
    <col min="28" max="28" width="3.421875" style="1" customWidth="1"/>
    <col min="29" max="29" width="3.00390625" style="1" customWidth="1"/>
    <col min="30" max="30" width="3.28125" style="1" customWidth="1"/>
    <col min="31" max="32" width="3.421875" style="1" customWidth="1"/>
    <col min="33" max="33" width="9.28125" style="1" customWidth="1"/>
    <col min="34" max="16384" width="8.8515625" style="1" customWidth="1"/>
  </cols>
  <sheetData>
    <row r="1" spans="1:33" ht="12.75">
      <c r="A1" s="455" t="s">
        <v>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7"/>
    </row>
    <row r="2" spans="1:33" ht="12.75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60"/>
    </row>
    <row r="3" spans="1:33" ht="12.75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60"/>
    </row>
    <row r="4" spans="1:33" ht="12.75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60"/>
    </row>
    <row r="5" spans="1:33" ht="15" customHeight="1" thickBo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60"/>
    </row>
    <row r="6" spans="1:33" ht="17.25" customHeight="1" hidden="1" thickBot="1">
      <c r="A6" s="458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60"/>
    </row>
    <row r="7" spans="1:33" ht="7.5" customHeight="1" hidden="1" thickBot="1">
      <c r="A7" s="458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60"/>
    </row>
    <row r="8" spans="1:33" ht="13.5" customHeight="1" hidden="1" thickBot="1">
      <c r="A8" s="461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3"/>
    </row>
    <row r="9" spans="1:33" ht="2.25" customHeight="1" hidden="1" thickBo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</row>
    <row r="10" spans="1:33" ht="13.5" hidden="1" thickBo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</row>
    <row r="11" spans="1:33" ht="18" customHeight="1">
      <c r="A11" s="464"/>
      <c r="B11" s="466" t="s">
        <v>6</v>
      </c>
      <c r="C11" s="468" t="s">
        <v>7</v>
      </c>
      <c r="D11" s="471" t="s">
        <v>8</v>
      </c>
      <c r="E11" s="474" t="s">
        <v>9</v>
      </c>
      <c r="F11" s="7"/>
      <c r="G11" s="471" t="s">
        <v>10</v>
      </c>
      <c r="H11" s="6"/>
      <c r="I11" s="6"/>
      <c r="J11" s="474" t="s">
        <v>11</v>
      </c>
      <c r="K11" s="8"/>
      <c r="L11" s="479" t="s">
        <v>12</v>
      </c>
      <c r="M11" s="9"/>
      <c r="N11" s="10"/>
      <c r="O11" s="481" t="s">
        <v>13</v>
      </c>
      <c r="P11" s="482"/>
      <c r="Q11" s="482"/>
      <c r="R11" s="482"/>
      <c r="S11" s="482"/>
      <c r="T11" s="482"/>
      <c r="U11" s="482" t="s">
        <v>14</v>
      </c>
      <c r="V11" s="482"/>
      <c r="W11" s="482"/>
      <c r="X11" s="482"/>
      <c r="Y11" s="482"/>
      <c r="Z11" s="482"/>
      <c r="AA11" s="482" t="s">
        <v>15</v>
      </c>
      <c r="AB11" s="482"/>
      <c r="AC11" s="482"/>
      <c r="AD11" s="482"/>
      <c r="AE11" s="482"/>
      <c r="AF11" s="482"/>
      <c r="AG11" s="483" t="s">
        <v>16</v>
      </c>
    </row>
    <row r="12" spans="1:33" ht="13.5" customHeight="1">
      <c r="A12" s="465"/>
      <c r="B12" s="467"/>
      <c r="C12" s="469"/>
      <c r="D12" s="472"/>
      <c r="E12" s="475"/>
      <c r="F12" s="11"/>
      <c r="G12" s="476"/>
      <c r="H12" s="12"/>
      <c r="I12" s="12"/>
      <c r="J12" s="475"/>
      <c r="K12" s="13"/>
      <c r="L12" s="480"/>
      <c r="M12" s="14"/>
      <c r="N12" s="15"/>
      <c r="O12" s="469" t="s">
        <v>17</v>
      </c>
      <c r="P12" s="486"/>
      <c r="Q12" s="486"/>
      <c r="R12" s="486" t="s">
        <v>18</v>
      </c>
      <c r="S12" s="486"/>
      <c r="T12" s="486"/>
      <c r="U12" s="486" t="s">
        <v>19</v>
      </c>
      <c r="V12" s="486"/>
      <c r="W12" s="486"/>
      <c r="X12" s="486" t="s">
        <v>20</v>
      </c>
      <c r="Y12" s="486"/>
      <c r="Z12" s="486"/>
      <c r="AA12" s="486" t="s">
        <v>21</v>
      </c>
      <c r="AB12" s="486"/>
      <c r="AC12" s="486"/>
      <c r="AD12" s="486" t="s">
        <v>22</v>
      </c>
      <c r="AE12" s="486"/>
      <c r="AF12" s="486"/>
      <c r="AG12" s="484"/>
    </row>
    <row r="13" spans="1:33" ht="33.75" customHeight="1" thickBot="1">
      <c r="A13" s="465"/>
      <c r="B13" s="467"/>
      <c r="C13" s="470"/>
      <c r="D13" s="473"/>
      <c r="E13" s="475"/>
      <c r="F13" s="11"/>
      <c r="G13" s="477"/>
      <c r="H13" s="16"/>
      <c r="I13" s="16"/>
      <c r="J13" s="478"/>
      <c r="K13" s="17" t="s">
        <v>23</v>
      </c>
      <c r="L13" s="480"/>
      <c r="M13" s="18" t="s">
        <v>24</v>
      </c>
      <c r="N13" s="15"/>
      <c r="O13" s="19" t="s">
        <v>25</v>
      </c>
      <c r="P13" s="20" t="s">
        <v>26</v>
      </c>
      <c r="Q13" s="21" t="s">
        <v>8</v>
      </c>
      <c r="R13" s="20" t="s">
        <v>25</v>
      </c>
      <c r="S13" s="20" t="s">
        <v>26</v>
      </c>
      <c r="T13" s="21" t="s">
        <v>8</v>
      </c>
      <c r="U13" s="20" t="s">
        <v>25</v>
      </c>
      <c r="V13" s="20" t="s">
        <v>26</v>
      </c>
      <c r="W13" s="21" t="s">
        <v>8</v>
      </c>
      <c r="X13" s="20" t="s">
        <v>25</v>
      </c>
      <c r="Y13" s="20" t="s">
        <v>26</v>
      </c>
      <c r="Z13" s="21" t="s">
        <v>8</v>
      </c>
      <c r="AA13" s="20" t="s">
        <v>25</v>
      </c>
      <c r="AB13" s="20" t="s">
        <v>26</v>
      </c>
      <c r="AC13" s="21" t="s">
        <v>8</v>
      </c>
      <c r="AD13" s="20" t="s">
        <v>25</v>
      </c>
      <c r="AE13" s="20" t="s">
        <v>26</v>
      </c>
      <c r="AF13" s="21" t="s">
        <v>8</v>
      </c>
      <c r="AG13" s="485"/>
    </row>
    <row r="14" spans="1:33" ht="23.25" customHeight="1" thickBot="1">
      <c r="A14" s="22" t="s">
        <v>27</v>
      </c>
      <c r="B14" s="23" t="s">
        <v>28</v>
      </c>
      <c r="C14" s="24">
        <f aca="true" t="shared" si="0" ref="C14:AF14">SUM(C15:C21)</f>
        <v>220</v>
      </c>
      <c r="D14" s="25">
        <f t="shared" si="0"/>
        <v>17</v>
      </c>
      <c r="E14" s="25">
        <f t="shared" si="0"/>
        <v>115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105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6">
        <f t="shared" si="0"/>
        <v>25</v>
      </c>
      <c r="P14" s="26">
        <f t="shared" si="0"/>
        <v>35</v>
      </c>
      <c r="Q14" s="26">
        <f t="shared" si="0"/>
        <v>4</v>
      </c>
      <c r="R14" s="26">
        <f t="shared" si="0"/>
        <v>30</v>
      </c>
      <c r="S14" s="26">
        <f t="shared" si="0"/>
        <v>30</v>
      </c>
      <c r="T14" s="26">
        <f t="shared" si="0"/>
        <v>5</v>
      </c>
      <c r="U14" s="26">
        <f t="shared" si="0"/>
        <v>25</v>
      </c>
      <c r="V14" s="26">
        <f t="shared" si="0"/>
        <v>15</v>
      </c>
      <c r="W14" s="26">
        <f t="shared" si="0"/>
        <v>3</v>
      </c>
      <c r="X14" s="26">
        <f t="shared" si="0"/>
        <v>15</v>
      </c>
      <c r="Y14" s="26">
        <f t="shared" si="0"/>
        <v>15</v>
      </c>
      <c r="Z14" s="26">
        <f t="shared" si="0"/>
        <v>2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20</v>
      </c>
      <c r="AE14" s="26">
        <f t="shared" si="0"/>
        <v>10</v>
      </c>
      <c r="AF14" s="26">
        <f t="shared" si="0"/>
        <v>3</v>
      </c>
      <c r="AG14" s="27"/>
    </row>
    <row r="15" spans="1:33" ht="14.25" customHeight="1">
      <c r="A15" s="28">
        <v>1</v>
      </c>
      <c r="B15" s="29" t="s">
        <v>29</v>
      </c>
      <c r="C15" s="30">
        <f>SUM(O15:P15,R15:S15,U15:V15,X15:Y15,AA15:AB15,AD15:AE15)</f>
        <v>60</v>
      </c>
      <c r="D15" s="31">
        <v>4</v>
      </c>
      <c r="E15" s="32">
        <f>SUM(O15+R15+U15+X15+AA15+AD15)</f>
        <v>30</v>
      </c>
      <c r="F15" s="33"/>
      <c r="G15" s="32"/>
      <c r="H15" s="33"/>
      <c r="I15" s="34"/>
      <c r="J15" s="35">
        <f>SUM(P15+S15+V15+Y15+AB15+AE15)</f>
        <v>30</v>
      </c>
      <c r="K15" s="33"/>
      <c r="L15" s="32"/>
      <c r="M15" s="36"/>
      <c r="N15" s="37"/>
      <c r="O15" s="38"/>
      <c r="P15" s="39"/>
      <c r="Q15" s="40"/>
      <c r="R15" s="39"/>
      <c r="S15" s="39"/>
      <c r="T15" s="41"/>
      <c r="U15" s="42">
        <v>15</v>
      </c>
      <c r="V15" s="39">
        <v>15</v>
      </c>
      <c r="W15" s="41">
        <v>2</v>
      </c>
      <c r="X15" s="42">
        <v>15</v>
      </c>
      <c r="Y15" s="39">
        <v>15</v>
      </c>
      <c r="Z15" s="41">
        <v>2</v>
      </c>
      <c r="AA15" s="42"/>
      <c r="AB15" s="42"/>
      <c r="AC15" s="41"/>
      <c r="AD15" s="42"/>
      <c r="AE15" s="42"/>
      <c r="AF15" s="41"/>
      <c r="AG15" s="43" t="s">
        <v>30</v>
      </c>
    </row>
    <row r="16" spans="1:33" ht="15" customHeight="1">
      <c r="A16" s="44">
        <v>2</v>
      </c>
      <c r="B16" s="45" t="s">
        <v>31</v>
      </c>
      <c r="C16" s="30">
        <f aca="true" t="shared" si="1" ref="C16:C21">SUM(O16:P16,R16:S16,U16:V16,X16:Y16,AA16:AB16,AD16:AE16)</f>
        <v>60</v>
      </c>
      <c r="D16" s="31">
        <v>4</v>
      </c>
      <c r="E16" s="32">
        <f aca="true" t="shared" si="2" ref="E16:E21">SUM(O16+R16+U16+X16+AA16+AD16)</f>
        <v>30</v>
      </c>
      <c r="F16" s="33"/>
      <c r="G16" s="46"/>
      <c r="H16" s="47"/>
      <c r="I16" s="48"/>
      <c r="J16" s="35">
        <f aca="true" t="shared" si="3" ref="J16:J21">SUM(P16+S16+V16+Y16+AB16+AE16)</f>
        <v>30</v>
      </c>
      <c r="K16" s="33"/>
      <c r="L16" s="46"/>
      <c r="M16" s="49"/>
      <c r="N16" s="50"/>
      <c r="O16" s="38">
        <v>15</v>
      </c>
      <c r="P16" s="39">
        <v>15</v>
      </c>
      <c r="Q16" s="40">
        <v>2</v>
      </c>
      <c r="R16" s="39">
        <v>15</v>
      </c>
      <c r="S16" s="39">
        <v>15</v>
      </c>
      <c r="T16" s="41">
        <v>2</v>
      </c>
      <c r="U16" s="42"/>
      <c r="V16" s="39"/>
      <c r="W16" s="41"/>
      <c r="X16" s="42"/>
      <c r="Y16" s="39"/>
      <c r="Z16" s="41"/>
      <c r="AA16" s="42"/>
      <c r="AB16" s="42"/>
      <c r="AC16" s="41"/>
      <c r="AD16" s="42"/>
      <c r="AE16" s="42"/>
      <c r="AF16" s="41"/>
      <c r="AG16" s="51" t="s">
        <v>30</v>
      </c>
    </row>
    <row r="17" spans="1:33" ht="12.75" customHeight="1">
      <c r="A17" s="44">
        <v>3</v>
      </c>
      <c r="B17" s="45" t="s">
        <v>32</v>
      </c>
      <c r="C17" s="30">
        <f t="shared" si="1"/>
        <v>30</v>
      </c>
      <c r="D17" s="31">
        <f>SUM(Q17+T17+W17+Z17+AC17+AF17)</f>
        <v>3</v>
      </c>
      <c r="E17" s="32">
        <f t="shared" si="2"/>
        <v>15</v>
      </c>
      <c r="F17" s="33"/>
      <c r="G17" s="46"/>
      <c r="H17" s="47"/>
      <c r="I17" s="48"/>
      <c r="J17" s="35">
        <f t="shared" si="3"/>
        <v>15</v>
      </c>
      <c r="K17" s="33"/>
      <c r="L17" s="46"/>
      <c r="M17" s="49"/>
      <c r="N17" s="50"/>
      <c r="O17" s="38"/>
      <c r="P17" s="39"/>
      <c r="Q17" s="40"/>
      <c r="R17" s="39">
        <v>15</v>
      </c>
      <c r="S17" s="39">
        <v>15</v>
      </c>
      <c r="T17" s="41">
        <v>3</v>
      </c>
      <c r="U17" s="42"/>
      <c r="V17" s="39"/>
      <c r="W17" s="41"/>
      <c r="X17" s="42"/>
      <c r="Y17" s="39"/>
      <c r="Z17" s="41"/>
      <c r="AA17" s="42"/>
      <c r="AB17" s="42"/>
      <c r="AC17" s="41"/>
      <c r="AD17" s="42"/>
      <c r="AE17" s="42"/>
      <c r="AF17" s="41"/>
      <c r="AG17" s="51" t="s">
        <v>33</v>
      </c>
    </row>
    <row r="18" spans="1:33" ht="12.75" customHeight="1">
      <c r="A18" s="44">
        <v>4</v>
      </c>
      <c r="B18" s="45" t="s">
        <v>34</v>
      </c>
      <c r="C18" s="30">
        <f t="shared" si="1"/>
        <v>20</v>
      </c>
      <c r="D18" s="31">
        <f>SUM(Q18+T18+W18+Z18+AC18+AF18)</f>
        <v>2</v>
      </c>
      <c r="E18" s="32">
        <f t="shared" si="2"/>
        <v>10</v>
      </c>
      <c r="F18" s="33"/>
      <c r="G18" s="46"/>
      <c r="H18" s="47"/>
      <c r="I18" s="48"/>
      <c r="J18" s="35">
        <f t="shared" si="3"/>
        <v>10</v>
      </c>
      <c r="K18" s="33"/>
      <c r="L18" s="46"/>
      <c r="M18" s="49"/>
      <c r="N18" s="50"/>
      <c r="O18" s="38"/>
      <c r="P18" s="39"/>
      <c r="Q18" s="40"/>
      <c r="R18" s="39"/>
      <c r="S18" s="39"/>
      <c r="T18" s="41"/>
      <c r="U18" s="42"/>
      <c r="V18" s="39"/>
      <c r="W18" s="41"/>
      <c r="X18" s="42"/>
      <c r="Y18" s="39"/>
      <c r="Z18" s="41"/>
      <c r="AA18" s="42"/>
      <c r="AB18" s="42"/>
      <c r="AC18" s="41"/>
      <c r="AD18" s="42">
        <v>10</v>
      </c>
      <c r="AE18" s="42">
        <v>10</v>
      </c>
      <c r="AF18" s="41">
        <v>2</v>
      </c>
      <c r="AG18" s="51" t="s">
        <v>33</v>
      </c>
    </row>
    <row r="19" spans="1:33" ht="12" customHeight="1">
      <c r="A19" s="44">
        <v>5</v>
      </c>
      <c r="B19" s="45" t="s">
        <v>35</v>
      </c>
      <c r="C19" s="30">
        <f t="shared" si="1"/>
        <v>10</v>
      </c>
      <c r="D19" s="31">
        <f>SUM(Q19+T19+W19+Z19+AC19+AF19)</f>
        <v>1</v>
      </c>
      <c r="E19" s="32">
        <f t="shared" si="2"/>
        <v>10</v>
      </c>
      <c r="F19" s="33"/>
      <c r="G19" s="46"/>
      <c r="H19" s="47"/>
      <c r="I19" s="48"/>
      <c r="J19" s="35">
        <f t="shared" si="3"/>
        <v>0</v>
      </c>
      <c r="K19" s="33"/>
      <c r="L19" s="46"/>
      <c r="M19" s="49"/>
      <c r="N19" s="50"/>
      <c r="O19" s="38"/>
      <c r="P19" s="39"/>
      <c r="Q19" s="40"/>
      <c r="R19" s="39"/>
      <c r="S19" s="39"/>
      <c r="T19" s="41"/>
      <c r="U19" s="42"/>
      <c r="V19" s="39"/>
      <c r="W19" s="41"/>
      <c r="X19" s="42"/>
      <c r="Y19" s="39"/>
      <c r="Z19" s="41"/>
      <c r="AA19" s="42"/>
      <c r="AB19" s="42"/>
      <c r="AC19" s="41"/>
      <c r="AD19" s="42">
        <v>10</v>
      </c>
      <c r="AE19" s="42"/>
      <c r="AF19" s="41">
        <v>1</v>
      </c>
      <c r="AG19" s="51" t="s">
        <v>33</v>
      </c>
    </row>
    <row r="20" spans="1:33" ht="12.75" customHeight="1">
      <c r="A20" s="44">
        <v>6</v>
      </c>
      <c r="B20" s="45" t="s">
        <v>36</v>
      </c>
      <c r="C20" s="30">
        <f t="shared" si="1"/>
        <v>10</v>
      </c>
      <c r="D20" s="31">
        <f>SUM(Q20+T20+W20+Z20+AC20+AF20)</f>
        <v>1</v>
      </c>
      <c r="E20" s="32">
        <f t="shared" si="2"/>
        <v>10</v>
      </c>
      <c r="F20" s="33"/>
      <c r="G20" s="46"/>
      <c r="H20" s="47"/>
      <c r="I20" s="48"/>
      <c r="J20" s="35">
        <f t="shared" si="3"/>
        <v>0</v>
      </c>
      <c r="K20" s="33"/>
      <c r="L20" s="46"/>
      <c r="M20" s="49"/>
      <c r="N20" s="50"/>
      <c r="O20" s="38"/>
      <c r="P20" s="39"/>
      <c r="Q20" s="40"/>
      <c r="R20" s="39"/>
      <c r="S20" s="39"/>
      <c r="T20" s="41"/>
      <c r="U20" s="42">
        <v>10</v>
      </c>
      <c r="V20" s="39"/>
      <c r="W20" s="41">
        <v>1</v>
      </c>
      <c r="X20" s="42"/>
      <c r="Y20" s="39"/>
      <c r="Z20" s="41"/>
      <c r="AA20" s="42"/>
      <c r="AB20" s="42"/>
      <c r="AC20" s="41"/>
      <c r="AD20" s="42"/>
      <c r="AE20" s="42"/>
      <c r="AF20" s="41"/>
      <c r="AG20" s="51" t="s">
        <v>33</v>
      </c>
    </row>
    <row r="21" spans="1:33" ht="14.25" customHeight="1" thickBot="1">
      <c r="A21" s="52">
        <v>7</v>
      </c>
      <c r="B21" s="53" t="s">
        <v>37</v>
      </c>
      <c r="C21" s="30">
        <f t="shared" si="1"/>
        <v>30</v>
      </c>
      <c r="D21" s="31">
        <f>SUM(Q21+T21+W21+Z21+AC21+AF21)</f>
        <v>2</v>
      </c>
      <c r="E21" s="32">
        <f t="shared" si="2"/>
        <v>10</v>
      </c>
      <c r="F21" s="33"/>
      <c r="G21" s="46"/>
      <c r="H21" s="47"/>
      <c r="I21" s="48"/>
      <c r="J21" s="35">
        <f t="shared" si="3"/>
        <v>20</v>
      </c>
      <c r="K21" s="33"/>
      <c r="L21" s="46"/>
      <c r="M21" s="49"/>
      <c r="N21" s="50"/>
      <c r="O21" s="38">
        <v>10</v>
      </c>
      <c r="P21" s="39">
        <v>20</v>
      </c>
      <c r="Q21" s="40">
        <v>2</v>
      </c>
      <c r="R21" s="39"/>
      <c r="S21" s="39"/>
      <c r="T21" s="41"/>
      <c r="U21" s="42"/>
      <c r="V21" s="39"/>
      <c r="W21" s="41"/>
      <c r="X21" s="42"/>
      <c r="Y21" s="39"/>
      <c r="Z21" s="41"/>
      <c r="AA21" s="42"/>
      <c r="AB21" s="42"/>
      <c r="AC21" s="41"/>
      <c r="AD21" s="42"/>
      <c r="AE21" s="42"/>
      <c r="AF21" s="41"/>
      <c r="AG21" s="51" t="s">
        <v>33</v>
      </c>
    </row>
    <row r="22" spans="1:33" ht="18.75" customHeight="1" thickBot="1">
      <c r="A22" s="54" t="s">
        <v>38</v>
      </c>
      <c r="B22" s="55" t="s">
        <v>39</v>
      </c>
      <c r="C22" s="56">
        <f>SUM(C23:C27)</f>
        <v>250</v>
      </c>
      <c r="D22" s="56">
        <f>SUM(D23:D27)</f>
        <v>24</v>
      </c>
      <c r="E22" s="56">
        <f>SUM(E23:E27)</f>
        <v>105</v>
      </c>
      <c r="F22" s="57"/>
      <c r="G22" s="56">
        <f>SUM(G23:G27)</f>
        <v>0</v>
      </c>
      <c r="H22" s="57"/>
      <c r="I22" s="56">
        <f>SUM(I23:I27)</f>
        <v>0</v>
      </c>
      <c r="J22" s="56">
        <f>SUM(J23:J27)</f>
        <v>145</v>
      </c>
      <c r="K22" s="57"/>
      <c r="L22" s="56">
        <f>SUM(L23:L27)</f>
        <v>0</v>
      </c>
      <c r="M22" s="57"/>
      <c r="N22" s="56">
        <f aca="true" t="shared" si="4" ref="N22:AF22">SUM(N23:N27)</f>
        <v>0</v>
      </c>
      <c r="O22" s="56">
        <f t="shared" si="4"/>
        <v>35</v>
      </c>
      <c r="P22" s="56">
        <f t="shared" si="4"/>
        <v>45</v>
      </c>
      <c r="Q22" s="56">
        <f t="shared" si="4"/>
        <v>8</v>
      </c>
      <c r="R22" s="56">
        <f t="shared" si="4"/>
        <v>25</v>
      </c>
      <c r="S22" s="56">
        <f t="shared" si="4"/>
        <v>45</v>
      </c>
      <c r="T22" s="56">
        <f t="shared" si="4"/>
        <v>8</v>
      </c>
      <c r="U22" s="56">
        <f t="shared" si="4"/>
        <v>20</v>
      </c>
      <c r="V22" s="56">
        <f t="shared" si="4"/>
        <v>25</v>
      </c>
      <c r="W22" s="56">
        <f t="shared" si="4"/>
        <v>3</v>
      </c>
      <c r="X22" s="56">
        <f t="shared" si="4"/>
        <v>10</v>
      </c>
      <c r="Y22" s="56">
        <f t="shared" si="4"/>
        <v>15</v>
      </c>
      <c r="Z22" s="56">
        <f t="shared" si="4"/>
        <v>2</v>
      </c>
      <c r="AA22" s="56">
        <f t="shared" si="4"/>
        <v>15</v>
      </c>
      <c r="AB22" s="56">
        <f t="shared" si="4"/>
        <v>15</v>
      </c>
      <c r="AC22" s="56">
        <f t="shared" si="4"/>
        <v>3</v>
      </c>
      <c r="AD22" s="56">
        <f t="shared" si="4"/>
        <v>0</v>
      </c>
      <c r="AE22" s="56">
        <f t="shared" si="4"/>
        <v>0</v>
      </c>
      <c r="AF22" s="56">
        <f t="shared" si="4"/>
        <v>0</v>
      </c>
      <c r="AG22" s="58"/>
    </row>
    <row r="23" spans="1:33" ht="12" customHeight="1">
      <c r="A23" s="59">
        <v>8</v>
      </c>
      <c r="B23" s="60" t="s">
        <v>40</v>
      </c>
      <c r="C23" s="30">
        <f>SUM(O23:P23,R23:S23,U23:V23,X23:Y23,AA23:AB23,AD23:AE23)</f>
        <v>60</v>
      </c>
      <c r="D23" s="31">
        <f>SUM(Q23+T23+W23+Z23+AC23+AF23)</f>
        <v>7</v>
      </c>
      <c r="E23" s="32">
        <f>SUM(O23+R23+U23+X23+AA23+AD23)</f>
        <v>20</v>
      </c>
      <c r="F23" s="33"/>
      <c r="G23" s="32"/>
      <c r="H23" s="33"/>
      <c r="I23" s="34"/>
      <c r="J23" s="35">
        <f>SUM(P23+S23+V23+Y23+AB23+AE23)</f>
        <v>40</v>
      </c>
      <c r="K23" s="33"/>
      <c r="L23" s="32"/>
      <c r="M23" s="36"/>
      <c r="N23" s="37"/>
      <c r="O23" s="123">
        <v>10</v>
      </c>
      <c r="P23" s="122">
        <v>20</v>
      </c>
      <c r="Q23" s="40">
        <v>3</v>
      </c>
      <c r="R23" s="42">
        <v>10</v>
      </c>
      <c r="S23" s="42">
        <v>20</v>
      </c>
      <c r="T23" s="41">
        <v>4</v>
      </c>
      <c r="U23" s="42"/>
      <c r="V23" s="42"/>
      <c r="W23" s="41"/>
      <c r="X23" s="42"/>
      <c r="Y23" s="42"/>
      <c r="Z23" s="41"/>
      <c r="AA23" s="42"/>
      <c r="AB23" s="42"/>
      <c r="AC23" s="41"/>
      <c r="AD23" s="42"/>
      <c r="AE23" s="42"/>
      <c r="AF23" s="41"/>
      <c r="AG23" s="43" t="s">
        <v>30</v>
      </c>
    </row>
    <row r="24" spans="1:33" ht="12" customHeight="1">
      <c r="A24" s="62">
        <v>9</v>
      </c>
      <c r="B24" s="45" t="s">
        <v>41</v>
      </c>
      <c r="C24" s="30">
        <f>SUM(O24:P24,R24:S24,U24:V24,X24:Y24,AA24:AB24,AD24:AE24)</f>
        <v>45</v>
      </c>
      <c r="D24" s="31">
        <f>SUM(Q24+T24+W24+Z24+AC24+AF24)</f>
        <v>3</v>
      </c>
      <c r="E24" s="32">
        <f>SUM(O24+R24+U24+X24+AA24+AD24)</f>
        <v>20</v>
      </c>
      <c r="F24" s="33"/>
      <c r="G24" s="46"/>
      <c r="H24" s="47"/>
      <c r="I24" s="48"/>
      <c r="J24" s="35">
        <f>SUM(P24+S24+V24+Y24+AB24+AE24)</f>
        <v>25</v>
      </c>
      <c r="K24" s="33"/>
      <c r="L24" s="46"/>
      <c r="M24" s="49"/>
      <c r="N24" s="50"/>
      <c r="O24" s="61"/>
      <c r="P24" s="42"/>
      <c r="Q24" s="40"/>
      <c r="R24" s="42"/>
      <c r="S24" s="42"/>
      <c r="T24" s="41"/>
      <c r="U24" s="42">
        <v>20</v>
      </c>
      <c r="V24" s="42">
        <v>25</v>
      </c>
      <c r="W24" s="41">
        <v>3</v>
      </c>
      <c r="X24" s="42"/>
      <c r="Y24" s="42"/>
      <c r="Z24" s="41"/>
      <c r="AA24" s="42"/>
      <c r="AB24" s="42"/>
      <c r="AC24" s="41"/>
      <c r="AD24" s="42"/>
      <c r="AE24" s="42"/>
      <c r="AF24" s="41"/>
      <c r="AG24" s="51" t="s">
        <v>30</v>
      </c>
    </row>
    <row r="25" spans="1:33" ht="12" customHeight="1">
      <c r="A25" s="62">
        <v>10</v>
      </c>
      <c r="B25" s="45" t="s">
        <v>42</v>
      </c>
      <c r="C25" s="30">
        <f>SUM(O25:P25,R25:S25,U25:V25,X25:Y25,AA25:AB25,AD25:AE25)</f>
        <v>40</v>
      </c>
      <c r="D25" s="31">
        <f>SUM(Q25+T25+W25+Z25+AC25+AF25)</f>
        <v>4</v>
      </c>
      <c r="E25" s="32">
        <f>SUM(O25+R25+U25+X25+AA25+AD25)</f>
        <v>15</v>
      </c>
      <c r="F25" s="33"/>
      <c r="G25" s="46"/>
      <c r="H25" s="47"/>
      <c r="I25" s="48"/>
      <c r="J25" s="35">
        <f>SUM(P25+S25+V25+Y25+AB25+AE25)</f>
        <v>25</v>
      </c>
      <c r="K25" s="33"/>
      <c r="L25" s="46"/>
      <c r="M25" s="49"/>
      <c r="N25" s="50"/>
      <c r="O25" s="61"/>
      <c r="P25" s="42"/>
      <c r="Q25" s="40"/>
      <c r="R25" s="42">
        <v>15</v>
      </c>
      <c r="S25" s="42">
        <v>25</v>
      </c>
      <c r="T25" s="41">
        <v>4</v>
      </c>
      <c r="U25" s="42"/>
      <c r="V25" s="42"/>
      <c r="W25" s="41"/>
      <c r="X25" s="42"/>
      <c r="Y25" s="42"/>
      <c r="Z25" s="41"/>
      <c r="AA25" s="42"/>
      <c r="AB25" s="42"/>
      <c r="AC25" s="41"/>
      <c r="AD25" s="42"/>
      <c r="AE25" s="42"/>
      <c r="AF25" s="41"/>
      <c r="AG25" s="51" t="s">
        <v>30</v>
      </c>
    </row>
    <row r="26" spans="1:33" ht="12.75" customHeight="1">
      <c r="A26" s="62">
        <v>11</v>
      </c>
      <c r="B26" s="45" t="s">
        <v>43</v>
      </c>
      <c r="C26" s="30">
        <f>SUM(O26:P26,R26:S26,U26:V26,X26:Y26,AA26:AB26,AD26:AE26)</f>
        <v>50</v>
      </c>
      <c r="D26" s="31">
        <f>SUM(Q26+T26+W26+Z26+AC26+AF26)</f>
        <v>5</v>
      </c>
      <c r="E26" s="32">
        <f>SUM(O26+R26+U26+X26+AA26+AD26)</f>
        <v>25</v>
      </c>
      <c r="F26" s="33"/>
      <c r="G26" s="46"/>
      <c r="H26" s="47"/>
      <c r="I26" s="48"/>
      <c r="J26" s="35">
        <f>SUM(P26+S26+V26+Y26+AB26+AE26)</f>
        <v>25</v>
      </c>
      <c r="K26" s="33"/>
      <c r="L26" s="46"/>
      <c r="M26" s="49"/>
      <c r="N26" s="50"/>
      <c r="O26" s="123">
        <v>25</v>
      </c>
      <c r="P26" s="122">
        <v>25</v>
      </c>
      <c r="Q26" s="40">
        <v>5</v>
      </c>
      <c r="R26" s="42"/>
      <c r="S26" s="42"/>
      <c r="T26" s="41"/>
      <c r="U26" s="42"/>
      <c r="V26" s="42"/>
      <c r="W26" s="41"/>
      <c r="X26" s="42"/>
      <c r="Y26" s="42"/>
      <c r="Z26" s="41"/>
      <c r="AA26" s="42"/>
      <c r="AB26" s="42"/>
      <c r="AC26" s="41"/>
      <c r="AD26" s="42"/>
      <c r="AE26" s="42"/>
      <c r="AF26" s="41"/>
      <c r="AG26" s="51" t="s">
        <v>30</v>
      </c>
    </row>
    <row r="27" spans="1:33" ht="12.75" customHeight="1" thickBot="1">
      <c r="A27" s="62">
        <v>12</v>
      </c>
      <c r="B27" s="45" t="s">
        <v>44</v>
      </c>
      <c r="C27" s="30">
        <f>SUM(O27:P27,R27:S27,U27:V27,X27:Y27,AA27:AB27,AD27:AE27)</f>
        <v>55</v>
      </c>
      <c r="D27" s="31">
        <f>SUM(Q27+T27+W27+Z27+AC27+AF27)</f>
        <v>5</v>
      </c>
      <c r="E27" s="32">
        <f>SUM(O27+R27+U27+X27+AA27+AD27)</f>
        <v>25</v>
      </c>
      <c r="F27" s="33"/>
      <c r="G27" s="46"/>
      <c r="H27" s="47"/>
      <c r="I27" s="48"/>
      <c r="J27" s="35">
        <f>SUM(P27+S27+V27+Y27+AB27+AE27)</f>
        <v>30</v>
      </c>
      <c r="K27" s="33"/>
      <c r="L27" s="46"/>
      <c r="M27" s="49"/>
      <c r="N27" s="50"/>
      <c r="O27" s="61"/>
      <c r="P27" s="42"/>
      <c r="Q27" s="40"/>
      <c r="R27" s="42"/>
      <c r="S27" s="42"/>
      <c r="T27" s="41"/>
      <c r="U27" s="42"/>
      <c r="V27" s="42"/>
      <c r="W27" s="41"/>
      <c r="X27" s="42">
        <v>10</v>
      </c>
      <c r="Y27" s="42">
        <v>15</v>
      </c>
      <c r="Z27" s="41">
        <v>2</v>
      </c>
      <c r="AA27" s="42">
        <v>15</v>
      </c>
      <c r="AB27" s="42">
        <v>15</v>
      </c>
      <c r="AC27" s="41">
        <v>3</v>
      </c>
      <c r="AD27" s="42"/>
      <c r="AE27" s="42"/>
      <c r="AF27" s="41"/>
      <c r="AG27" s="51" t="s">
        <v>30</v>
      </c>
    </row>
    <row r="28" spans="1:33" ht="18.75" customHeight="1" thickBot="1">
      <c r="A28" s="54" t="s">
        <v>45</v>
      </c>
      <c r="B28" s="55" t="s">
        <v>46</v>
      </c>
      <c r="C28" s="56">
        <f>SUM(C29:C39)</f>
        <v>420</v>
      </c>
      <c r="D28" s="56">
        <f aca="true" t="shared" si="5" ref="D28:N28">SUM(D29:D39)</f>
        <v>36</v>
      </c>
      <c r="E28" s="56">
        <f t="shared" si="5"/>
        <v>175</v>
      </c>
      <c r="F28" s="56">
        <f t="shared" si="5"/>
        <v>0</v>
      </c>
      <c r="G28" s="56">
        <f t="shared" si="5"/>
        <v>0</v>
      </c>
      <c r="H28" s="56">
        <f t="shared" si="5"/>
        <v>0</v>
      </c>
      <c r="I28" s="56">
        <f t="shared" si="5"/>
        <v>0</v>
      </c>
      <c r="J28" s="56">
        <f t="shared" si="5"/>
        <v>245</v>
      </c>
      <c r="K28" s="56">
        <f t="shared" si="5"/>
        <v>30</v>
      </c>
      <c r="L28" s="56">
        <f t="shared" si="5"/>
        <v>0</v>
      </c>
      <c r="M28" s="56">
        <f t="shared" si="5"/>
        <v>0</v>
      </c>
      <c r="N28" s="56">
        <f t="shared" si="5"/>
        <v>0</v>
      </c>
      <c r="O28" s="56">
        <f>SUM(O29:O39)</f>
        <v>25</v>
      </c>
      <c r="P28" s="56">
        <f aca="true" t="shared" si="6" ref="P28:AF28">SUM(P29:P39)</f>
        <v>50</v>
      </c>
      <c r="Q28" s="56">
        <f t="shared" si="6"/>
        <v>7</v>
      </c>
      <c r="R28" s="56">
        <f t="shared" si="6"/>
        <v>35</v>
      </c>
      <c r="S28" s="56">
        <f t="shared" si="6"/>
        <v>20</v>
      </c>
      <c r="T28" s="56">
        <f t="shared" si="6"/>
        <v>5</v>
      </c>
      <c r="U28" s="56">
        <f t="shared" si="6"/>
        <v>45</v>
      </c>
      <c r="V28" s="56">
        <f t="shared" si="6"/>
        <v>60</v>
      </c>
      <c r="W28" s="56">
        <f t="shared" si="6"/>
        <v>8</v>
      </c>
      <c r="X28" s="56">
        <f t="shared" si="6"/>
        <v>30</v>
      </c>
      <c r="Y28" s="56">
        <f t="shared" si="6"/>
        <v>30</v>
      </c>
      <c r="Z28" s="56">
        <f t="shared" si="6"/>
        <v>5</v>
      </c>
      <c r="AA28" s="56">
        <f t="shared" si="6"/>
        <v>10</v>
      </c>
      <c r="AB28" s="56">
        <f t="shared" si="6"/>
        <v>20</v>
      </c>
      <c r="AC28" s="56">
        <f t="shared" si="6"/>
        <v>3</v>
      </c>
      <c r="AD28" s="56">
        <f t="shared" si="6"/>
        <v>30</v>
      </c>
      <c r="AE28" s="56">
        <f t="shared" si="6"/>
        <v>65</v>
      </c>
      <c r="AF28" s="56">
        <f t="shared" si="6"/>
        <v>8</v>
      </c>
      <c r="AG28" s="58"/>
    </row>
    <row r="29" spans="1:33" ht="15" customHeight="1">
      <c r="A29" s="28">
        <v>13</v>
      </c>
      <c r="B29" s="29" t="s">
        <v>47</v>
      </c>
      <c r="C29" s="30">
        <f>SUM(O29:P29,R29:S29,U29:V29,X29:Y29,AA29:AB29,AD29:AE29)</f>
        <v>40</v>
      </c>
      <c r="D29" s="31">
        <f>SUM(Q29+T29+W29+Z29+AC29+AF29)</f>
        <v>3</v>
      </c>
      <c r="E29" s="32">
        <f>SUM(O29+R29+U29+X29+AA29+AD29)</f>
        <v>25</v>
      </c>
      <c r="F29" s="33"/>
      <c r="G29" s="32"/>
      <c r="H29" s="33"/>
      <c r="I29" s="34"/>
      <c r="J29" s="35">
        <f>SUM(P29+S29+V29+Y29+AB29+AE29)</f>
        <v>15</v>
      </c>
      <c r="K29" s="33"/>
      <c r="L29" s="32"/>
      <c r="M29" s="36"/>
      <c r="N29" s="37"/>
      <c r="O29" s="61"/>
      <c r="P29" s="42"/>
      <c r="Q29" s="41"/>
      <c r="R29" s="42"/>
      <c r="S29" s="42"/>
      <c r="T29" s="41"/>
      <c r="U29" s="122">
        <v>25</v>
      </c>
      <c r="V29" s="122">
        <v>15</v>
      </c>
      <c r="W29" s="41">
        <v>3</v>
      </c>
      <c r="X29" s="42"/>
      <c r="Y29" s="42"/>
      <c r="Z29" s="41"/>
      <c r="AA29" s="42"/>
      <c r="AB29" s="42"/>
      <c r="AC29" s="41"/>
      <c r="AD29" s="42"/>
      <c r="AE29" s="42"/>
      <c r="AF29" s="41"/>
      <c r="AG29" s="43" t="s">
        <v>30</v>
      </c>
    </row>
    <row r="30" spans="1:33" ht="15" customHeight="1">
      <c r="A30" s="44">
        <v>14</v>
      </c>
      <c r="B30" s="45" t="s">
        <v>48</v>
      </c>
      <c r="C30" s="30">
        <f aca="true" t="shared" si="7" ref="C30:C39">SUM(O30:P30,R30:S30,U30:V30,X30:Y30,AA30:AB30,AD30:AE30)</f>
        <v>40</v>
      </c>
      <c r="D30" s="31">
        <f aca="true" t="shared" si="8" ref="D30:D39">SUM(Q30+T30+W30+Z30+AC30+AF30)</f>
        <v>3</v>
      </c>
      <c r="E30" s="32">
        <f aca="true" t="shared" si="9" ref="E30:E39">SUM(O30+R30+U30+X30+AA30+AD30)</f>
        <v>15</v>
      </c>
      <c r="F30" s="33"/>
      <c r="G30" s="32"/>
      <c r="H30" s="33"/>
      <c r="I30" s="34"/>
      <c r="J30" s="35">
        <f aca="true" t="shared" si="10" ref="J30:J39">SUM(P30+S30+V30+Y30+AB30+AE30)</f>
        <v>25</v>
      </c>
      <c r="K30" s="33"/>
      <c r="L30" s="32"/>
      <c r="M30" s="36"/>
      <c r="N30" s="37"/>
      <c r="O30" s="61"/>
      <c r="P30" s="42"/>
      <c r="Q30" s="41"/>
      <c r="R30" s="42"/>
      <c r="S30" s="42"/>
      <c r="T30" s="41"/>
      <c r="U30" s="125">
        <v>15</v>
      </c>
      <c r="V30" s="125">
        <v>25</v>
      </c>
      <c r="W30" s="41">
        <v>3</v>
      </c>
      <c r="X30" s="42"/>
      <c r="Y30" s="42"/>
      <c r="Z30" s="41"/>
      <c r="AA30" s="42"/>
      <c r="AB30" s="42"/>
      <c r="AC30" s="41"/>
      <c r="AD30" s="42"/>
      <c r="AE30" s="42"/>
      <c r="AF30" s="41"/>
      <c r="AG30" s="51" t="s">
        <v>30</v>
      </c>
    </row>
    <row r="31" spans="1:33" ht="13.5" customHeight="1">
      <c r="A31" s="44">
        <v>15</v>
      </c>
      <c r="B31" s="45" t="s">
        <v>49</v>
      </c>
      <c r="C31" s="30">
        <f t="shared" si="7"/>
        <v>35</v>
      </c>
      <c r="D31" s="31">
        <f t="shared" si="8"/>
        <v>3</v>
      </c>
      <c r="E31" s="32">
        <f t="shared" si="9"/>
        <v>20</v>
      </c>
      <c r="F31" s="33"/>
      <c r="G31" s="32"/>
      <c r="H31" s="33"/>
      <c r="I31" s="34"/>
      <c r="J31" s="35">
        <f t="shared" si="10"/>
        <v>15</v>
      </c>
      <c r="K31" s="33"/>
      <c r="L31" s="32"/>
      <c r="M31" s="36"/>
      <c r="N31" s="37"/>
      <c r="O31" s="284">
        <v>20</v>
      </c>
      <c r="P31" s="125">
        <v>15</v>
      </c>
      <c r="Q31" s="41">
        <v>3</v>
      </c>
      <c r="R31" s="42"/>
      <c r="S31" s="42"/>
      <c r="T31" s="41"/>
      <c r="U31" s="42"/>
      <c r="V31" s="42"/>
      <c r="W31" s="41"/>
      <c r="X31" s="42"/>
      <c r="Y31" s="42"/>
      <c r="Z31" s="41"/>
      <c r="AA31" s="42"/>
      <c r="AB31" s="42"/>
      <c r="AC31" s="41"/>
      <c r="AD31" s="42"/>
      <c r="AE31" s="42"/>
      <c r="AF31" s="41"/>
      <c r="AG31" s="51" t="s">
        <v>30</v>
      </c>
    </row>
    <row r="32" spans="1:33" ht="13.5" customHeight="1">
      <c r="A32" s="44">
        <v>16</v>
      </c>
      <c r="B32" s="45" t="s">
        <v>50</v>
      </c>
      <c r="C32" s="30">
        <f t="shared" si="7"/>
        <v>30</v>
      </c>
      <c r="D32" s="31">
        <f t="shared" si="8"/>
        <v>3</v>
      </c>
      <c r="E32" s="32">
        <f t="shared" si="9"/>
        <v>0</v>
      </c>
      <c r="F32" s="33"/>
      <c r="G32" s="32"/>
      <c r="H32" s="33"/>
      <c r="I32" s="34"/>
      <c r="J32" s="35">
        <f t="shared" si="10"/>
        <v>30</v>
      </c>
      <c r="K32" s="33"/>
      <c r="L32" s="32"/>
      <c r="M32" s="36"/>
      <c r="N32" s="37"/>
      <c r="O32" s="61"/>
      <c r="P32" s="42"/>
      <c r="Q32" s="41"/>
      <c r="R32" s="42"/>
      <c r="S32" s="42"/>
      <c r="T32" s="41"/>
      <c r="U32" s="42"/>
      <c r="V32" s="42"/>
      <c r="W32" s="41"/>
      <c r="X32" s="42"/>
      <c r="Y32" s="42"/>
      <c r="Z32" s="41"/>
      <c r="AA32" s="42"/>
      <c r="AB32" s="42"/>
      <c r="AC32" s="41"/>
      <c r="AD32" s="42"/>
      <c r="AE32" s="42">
        <v>30</v>
      </c>
      <c r="AF32" s="41">
        <v>3</v>
      </c>
      <c r="AG32" s="51" t="s">
        <v>33</v>
      </c>
    </row>
    <row r="33" spans="1:33" ht="13.5" customHeight="1">
      <c r="A33" s="44">
        <v>17</v>
      </c>
      <c r="B33" s="45" t="s">
        <v>51</v>
      </c>
      <c r="C33" s="30">
        <f t="shared" si="7"/>
        <v>30</v>
      </c>
      <c r="D33" s="31">
        <f t="shared" si="8"/>
        <v>3</v>
      </c>
      <c r="E33" s="32">
        <f t="shared" si="9"/>
        <v>20</v>
      </c>
      <c r="F33" s="33"/>
      <c r="G33" s="32"/>
      <c r="H33" s="33"/>
      <c r="I33" s="34"/>
      <c r="J33" s="35">
        <f t="shared" si="10"/>
        <v>10</v>
      </c>
      <c r="K33" s="33"/>
      <c r="L33" s="32"/>
      <c r="M33" s="36"/>
      <c r="N33" s="37"/>
      <c r="O33" s="61"/>
      <c r="P33" s="42"/>
      <c r="Q33" s="41"/>
      <c r="R33" s="42"/>
      <c r="S33" s="42"/>
      <c r="T33" s="41"/>
      <c r="U33" s="42"/>
      <c r="V33" s="42"/>
      <c r="W33" s="41"/>
      <c r="X33" s="42">
        <v>20</v>
      </c>
      <c r="Y33" s="42">
        <v>10</v>
      </c>
      <c r="Z33" s="41">
        <v>3</v>
      </c>
      <c r="AA33" s="42"/>
      <c r="AB33" s="42"/>
      <c r="AC33" s="41"/>
      <c r="AD33" s="42"/>
      <c r="AE33" s="42"/>
      <c r="AF33" s="41"/>
      <c r="AG33" s="51" t="s">
        <v>30</v>
      </c>
    </row>
    <row r="34" spans="1:33" ht="13.5" customHeight="1">
      <c r="A34" s="44">
        <v>18</v>
      </c>
      <c r="B34" s="45" t="s">
        <v>52</v>
      </c>
      <c r="C34" s="30">
        <f t="shared" si="7"/>
        <v>110</v>
      </c>
      <c r="D34" s="31">
        <f t="shared" si="8"/>
        <v>9</v>
      </c>
      <c r="E34" s="32">
        <f t="shared" si="9"/>
        <v>30</v>
      </c>
      <c r="F34" s="33"/>
      <c r="G34" s="32"/>
      <c r="H34" s="33"/>
      <c r="I34" s="34"/>
      <c r="J34" s="35">
        <f t="shared" si="10"/>
        <v>80</v>
      </c>
      <c r="K34" s="63">
        <v>30</v>
      </c>
      <c r="L34" s="32"/>
      <c r="M34" s="36"/>
      <c r="N34" s="37"/>
      <c r="O34" s="61"/>
      <c r="P34" s="42"/>
      <c r="Q34" s="41"/>
      <c r="R34" s="42">
        <v>5</v>
      </c>
      <c r="S34" s="42">
        <v>20</v>
      </c>
      <c r="T34" s="41">
        <v>2</v>
      </c>
      <c r="U34" s="42">
        <v>5</v>
      </c>
      <c r="V34" s="42">
        <v>20</v>
      </c>
      <c r="W34" s="41">
        <v>2</v>
      </c>
      <c r="X34" s="42">
        <v>10</v>
      </c>
      <c r="Y34" s="42">
        <v>20</v>
      </c>
      <c r="Z34" s="41">
        <v>2</v>
      </c>
      <c r="AA34" s="42">
        <v>10</v>
      </c>
      <c r="AB34" s="42">
        <v>20</v>
      </c>
      <c r="AC34" s="41">
        <v>3</v>
      </c>
      <c r="AD34" s="42"/>
      <c r="AE34" s="42"/>
      <c r="AF34" s="41"/>
      <c r="AG34" s="51" t="s">
        <v>30</v>
      </c>
    </row>
    <row r="35" spans="1:33" ht="13.5" customHeight="1">
      <c r="A35" s="44">
        <v>19</v>
      </c>
      <c r="B35" s="45" t="s">
        <v>53</v>
      </c>
      <c r="C35" s="30">
        <f t="shared" si="7"/>
        <v>30</v>
      </c>
      <c r="D35" s="31">
        <f t="shared" si="8"/>
        <v>3</v>
      </c>
      <c r="E35" s="32">
        <f t="shared" si="9"/>
        <v>30</v>
      </c>
      <c r="F35" s="33"/>
      <c r="G35" s="32"/>
      <c r="H35" s="33"/>
      <c r="I35" s="34"/>
      <c r="J35" s="35">
        <f t="shared" si="10"/>
        <v>0</v>
      </c>
      <c r="K35" s="33"/>
      <c r="L35" s="32"/>
      <c r="M35" s="36"/>
      <c r="N35" s="37"/>
      <c r="O35" s="61"/>
      <c r="P35" s="42"/>
      <c r="Q35" s="41"/>
      <c r="R35" s="42">
        <v>30</v>
      </c>
      <c r="S35" s="42"/>
      <c r="T35" s="41">
        <v>3</v>
      </c>
      <c r="U35" s="42"/>
      <c r="V35" s="42"/>
      <c r="W35" s="41"/>
      <c r="X35" s="42"/>
      <c r="Y35" s="42"/>
      <c r="Z35" s="41"/>
      <c r="AA35" s="42"/>
      <c r="AB35" s="42"/>
      <c r="AC35" s="41"/>
      <c r="AD35" s="42"/>
      <c r="AE35" s="42"/>
      <c r="AF35" s="41"/>
      <c r="AG35" s="51" t="s">
        <v>30</v>
      </c>
    </row>
    <row r="36" spans="1:33" ht="13.5" customHeight="1">
      <c r="A36" s="52">
        <v>20</v>
      </c>
      <c r="B36" s="53" t="s">
        <v>54</v>
      </c>
      <c r="C36" s="30">
        <f t="shared" si="7"/>
        <v>40</v>
      </c>
      <c r="D36" s="31">
        <f t="shared" si="8"/>
        <v>3</v>
      </c>
      <c r="E36" s="32">
        <f t="shared" si="9"/>
        <v>30</v>
      </c>
      <c r="F36" s="33"/>
      <c r="G36" s="32"/>
      <c r="H36" s="33"/>
      <c r="I36" s="34"/>
      <c r="J36" s="35">
        <f t="shared" si="10"/>
        <v>10</v>
      </c>
      <c r="K36" s="33"/>
      <c r="L36" s="32"/>
      <c r="M36" s="36"/>
      <c r="N36" s="37"/>
      <c r="O36" s="61"/>
      <c r="P36" s="42"/>
      <c r="Q36" s="41"/>
      <c r="R36" s="42"/>
      <c r="S36" s="42"/>
      <c r="T36" s="41"/>
      <c r="U36" s="42"/>
      <c r="V36" s="42"/>
      <c r="W36" s="41"/>
      <c r="X36" s="42"/>
      <c r="Y36" s="42"/>
      <c r="Z36" s="41"/>
      <c r="AA36" s="42"/>
      <c r="AB36" s="42"/>
      <c r="AC36" s="41"/>
      <c r="AD36" s="42">
        <v>30</v>
      </c>
      <c r="AE36" s="42">
        <v>10</v>
      </c>
      <c r="AF36" s="41">
        <v>3</v>
      </c>
      <c r="AG36" s="64" t="s">
        <v>30</v>
      </c>
    </row>
    <row r="37" spans="1:33" ht="13.5" customHeight="1">
      <c r="A37" s="52">
        <v>21</v>
      </c>
      <c r="B37" s="53" t="s">
        <v>55</v>
      </c>
      <c r="C37" s="30">
        <f t="shared" si="7"/>
        <v>25</v>
      </c>
      <c r="D37" s="31">
        <f t="shared" si="8"/>
        <v>2</v>
      </c>
      <c r="E37" s="32">
        <f t="shared" si="9"/>
        <v>0</v>
      </c>
      <c r="F37" s="33"/>
      <c r="G37" s="32"/>
      <c r="H37" s="33"/>
      <c r="I37" s="34"/>
      <c r="J37" s="35">
        <f t="shared" si="10"/>
        <v>25</v>
      </c>
      <c r="K37" s="33"/>
      <c r="L37" s="32"/>
      <c r="M37" s="36"/>
      <c r="N37" s="37"/>
      <c r="O37" s="61"/>
      <c r="P37" s="42"/>
      <c r="Q37" s="41"/>
      <c r="R37" s="42"/>
      <c r="S37" s="42"/>
      <c r="T37" s="41"/>
      <c r="U37" s="42"/>
      <c r="V37" s="42"/>
      <c r="W37" s="41"/>
      <c r="X37" s="42"/>
      <c r="Y37" s="42"/>
      <c r="Z37" s="41"/>
      <c r="AA37" s="42"/>
      <c r="AB37" s="42"/>
      <c r="AC37" s="41"/>
      <c r="AD37" s="42"/>
      <c r="AE37" s="42">
        <v>25</v>
      </c>
      <c r="AF37" s="41">
        <v>2</v>
      </c>
      <c r="AG37" s="64" t="s">
        <v>33</v>
      </c>
    </row>
    <row r="38" spans="1:33" ht="13.5" customHeight="1">
      <c r="A38" s="52">
        <v>22</v>
      </c>
      <c r="B38" s="53" t="s">
        <v>56</v>
      </c>
      <c r="C38" s="30">
        <f t="shared" si="7"/>
        <v>20</v>
      </c>
      <c r="D38" s="31">
        <f t="shared" si="8"/>
        <v>2</v>
      </c>
      <c r="E38" s="32">
        <f t="shared" si="9"/>
        <v>5</v>
      </c>
      <c r="F38" s="33"/>
      <c r="G38" s="32"/>
      <c r="H38" s="33"/>
      <c r="I38" s="34"/>
      <c r="J38" s="35">
        <f t="shared" si="10"/>
        <v>15</v>
      </c>
      <c r="K38" s="33"/>
      <c r="L38" s="32"/>
      <c r="M38" s="36"/>
      <c r="N38" s="37"/>
      <c r="O38" s="123">
        <v>5</v>
      </c>
      <c r="P38" s="122">
        <v>15</v>
      </c>
      <c r="Q38" s="41">
        <v>2</v>
      </c>
      <c r="R38" s="42"/>
      <c r="S38" s="42"/>
      <c r="T38" s="41"/>
      <c r="U38" s="42"/>
      <c r="V38" s="42"/>
      <c r="W38" s="41"/>
      <c r="X38" s="42"/>
      <c r="Y38" s="42"/>
      <c r="Z38" s="41"/>
      <c r="AA38" s="42"/>
      <c r="AB38" s="42"/>
      <c r="AC38" s="41"/>
      <c r="AD38" s="42"/>
      <c r="AE38" s="42"/>
      <c r="AF38" s="41"/>
      <c r="AG38" s="64" t="s">
        <v>30</v>
      </c>
    </row>
    <row r="39" spans="1:33" ht="24" customHeight="1" thickBot="1">
      <c r="A39" s="52">
        <v>23</v>
      </c>
      <c r="B39" s="53" t="s">
        <v>57</v>
      </c>
      <c r="C39" s="30">
        <f t="shared" si="7"/>
        <v>20</v>
      </c>
      <c r="D39" s="31">
        <f t="shared" si="8"/>
        <v>2</v>
      </c>
      <c r="E39" s="32">
        <f t="shared" si="9"/>
        <v>0</v>
      </c>
      <c r="F39" s="33"/>
      <c r="G39" s="32"/>
      <c r="H39" s="33"/>
      <c r="I39" s="34"/>
      <c r="J39" s="35">
        <f t="shared" si="10"/>
        <v>20</v>
      </c>
      <c r="K39" s="33"/>
      <c r="L39" s="32"/>
      <c r="M39" s="36"/>
      <c r="N39" s="37"/>
      <c r="O39" s="61"/>
      <c r="P39" s="42">
        <v>20</v>
      </c>
      <c r="Q39" s="41">
        <v>2</v>
      </c>
      <c r="R39" s="42"/>
      <c r="S39" s="42"/>
      <c r="T39" s="41"/>
      <c r="U39" s="42"/>
      <c r="V39" s="42"/>
      <c r="W39" s="41"/>
      <c r="X39" s="42"/>
      <c r="Y39" s="42"/>
      <c r="Z39" s="41"/>
      <c r="AA39" s="42"/>
      <c r="AB39" s="42"/>
      <c r="AC39" s="41"/>
      <c r="AD39" s="42"/>
      <c r="AE39" s="42"/>
      <c r="AF39" s="41"/>
      <c r="AG39" s="64" t="s">
        <v>33</v>
      </c>
    </row>
    <row r="40" spans="1:33" ht="16.5" customHeight="1" thickBot="1">
      <c r="A40" s="54" t="s">
        <v>58</v>
      </c>
      <c r="B40" s="55" t="s">
        <v>59</v>
      </c>
      <c r="C40" s="56">
        <f>SUM(C41:C43)</f>
        <v>200</v>
      </c>
      <c r="D40" s="56">
        <f aca="true" t="shared" si="11" ref="D40:AF40">SUM(D41:D43)</f>
        <v>20</v>
      </c>
      <c r="E40" s="56">
        <f t="shared" si="11"/>
        <v>0</v>
      </c>
      <c r="F40" s="56">
        <f t="shared" si="11"/>
        <v>0</v>
      </c>
      <c r="G40" s="56">
        <f t="shared" si="11"/>
        <v>0</v>
      </c>
      <c r="H40" s="56">
        <f t="shared" si="11"/>
        <v>0</v>
      </c>
      <c r="I40" s="56">
        <f t="shared" si="11"/>
        <v>0</v>
      </c>
      <c r="J40" s="56">
        <f t="shared" si="11"/>
        <v>200</v>
      </c>
      <c r="K40" s="56">
        <f t="shared" si="11"/>
        <v>140</v>
      </c>
      <c r="L40" s="56">
        <f t="shared" si="11"/>
        <v>0</v>
      </c>
      <c r="M40" s="56">
        <f t="shared" si="11"/>
        <v>0</v>
      </c>
      <c r="N40" s="56">
        <f t="shared" si="11"/>
        <v>0</v>
      </c>
      <c r="O40" s="56">
        <f t="shared" si="11"/>
        <v>0</v>
      </c>
      <c r="P40" s="56">
        <f t="shared" si="11"/>
        <v>40</v>
      </c>
      <c r="Q40" s="56">
        <f t="shared" si="11"/>
        <v>4</v>
      </c>
      <c r="R40" s="56">
        <f t="shared" si="11"/>
        <v>0</v>
      </c>
      <c r="S40" s="56">
        <f t="shared" si="11"/>
        <v>40</v>
      </c>
      <c r="T40" s="56">
        <f t="shared" si="11"/>
        <v>4</v>
      </c>
      <c r="U40" s="56">
        <f t="shared" si="11"/>
        <v>0</v>
      </c>
      <c r="V40" s="56">
        <f t="shared" si="11"/>
        <v>40</v>
      </c>
      <c r="W40" s="56">
        <f t="shared" si="11"/>
        <v>4</v>
      </c>
      <c r="X40" s="56">
        <f t="shared" si="11"/>
        <v>0</v>
      </c>
      <c r="Y40" s="56">
        <f t="shared" si="11"/>
        <v>40</v>
      </c>
      <c r="Z40" s="56">
        <f t="shared" si="11"/>
        <v>4</v>
      </c>
      <c r="AA40" s="56">
        <f t="shared" si="11"/>
        <v>0</v>
      </c>
      <c r="AB40" s="56">
        <f t="shared" si="11"/>
        <v>20</v>
      </c>
      <c r="AC40" s="56">
        <f t="shared" si="11"/>
        <v>2</v>
      </c>
      <c r="AD40" s="56">
        <f t="shared" si="11"/>
        <v>0</v>
      </c>
      <c r="AE40" s="56">
        <f t="shared" si="11"/>
        <v>20</v>
      </c>
      <c r="AF40" s="56">
        <f t="shared" si="11"/>
        <v>2</v>
      </c>
      <c r="AG40" s="58"/>
    </row>
    <row r="41" spans="1:33" ht="13.5" customHeight="1">
      <c r="A41" s="28">
        <v>24</v>
      </c>
      <c r="B41" s="29" t="s">
        <v>60</v>
      </c>
      <c r="C41" s="30">
        <f>SUM(O41:P41,R41:S41,U41:V41,X41:Y41,AA41:AB41,AD41:AE41)</f>
        <v>80</v>
      </c>
      <c r="D41" s="31">
        <f>SUM(Q41+T41+W41+Z41+AC41+AF41)</f>
        <v>8</v>
      </c>
      <c r="E41" s="32">
        <f>SUM(O41+R41+U41+X41+AA41+AD41)</f>
        <v>0</v>
      </c>
      <c r="F41" s="33"/>
      <c r="G41" s="32"/>
      <c r="H41" s="33"/>
      <c r="I41" s="34"/>
      <c r="J41" s="35">
        <f>SUM(P41+S41+V41+Y41+AB41+AE41)</f>
        <v>80</v>
      </c>
      <c r="K41" s="63">
        <v>80</v>
      </c>
      <c r="L41" s="32"/>
      <c r="M41" s="36"/>
      <c r="N41" s="37"/>
      <c r="O41" s="61"/>
      <c r="P41" s="123">
        <v>20</v>
      </c>
      <c r="Q41" s="41">
        <v>2</v>
      </c>
      <c r="R41" s="42"/>
      <c r="S41" s="42">
        <v>20</v>
      </c>
      <c r="T41" s="41">
        <v>2</v>
      </c>
      <c r="U41" s="42"/>
      <c r="V41" s="42">
        <v>20</v>
      </c>
      <c r="W41" s="41">
        <v>2</v>
      </c>
      <c r="X41" s="42"/>
      <c r="Y41" s="42">
        <v>20</v>
      </c>
      <c r="Z41" s="41">
        <v>2</v>
      </c>
      <c r="AA41" s="42"/>
      <c r="AB41" s="42"/>
      <c r="AC41" s="41"/>
      <c r="AD41" s="42"/>
      <c r="AE41" s="42"/>
      <c r="AF41" s="41"/>
      <c r="AG41" s="43" t="s">
        <v>30</v>
      </c>
    </row>
    <row r="42" spans="1:33" ht="15" customHeight="1">
      <c r="A42" s="44">
        <v>25</v>
      </c>
      <c r="B42" s="45" t="s">
        <v>61</v>
      </c>
      <c r="C42" s="30">
        <f>SUM(O42:P42,R42:S42,U42:V42,X42:Y42,AA42:AB42,AD42:AE42)</f>
        <v>60</v>
      </c>
      <c r="D42" s="65">
        <f>SUM(Q42+T42+W42+Z42+AC42+AF42)</f>
        <v>6</v>
      </c>
      <c r="E42" s="32">
        <f>SUM(O42+R42+U42+X42+AA42+AD42)</f>
        <v>0</v>
      </c>
      <c r="F42" s="33"/>
      <c r="G42" s="46"/>
      <c r="H42" s="47"/>
      <c r="I42" s="48"/>
      <c r="J42" s="35">
        <f>SUM(P42+S42+V42+Y42+AB42+AE42)</f>
        <v>60</v>
      </c>
      <c r="K42" s="63"/>
      <c r="L42" s="46"/>
      <c r="M42" s="49"/>
      <c r="N42" s="50"/>
      <c r="O42" s="61"/>
      <c r="P42" s="42"/>
      <c r="Q42" s="41"/>
      <c r="R42" s="42"/>
      <c r="S42" s="42"/>
      <c r="T42" s="41"/>
      <c r="U42" s="42"/>
      <c r="V42" s="42"/>
      <c r="W42" s="41"/>
      <c r="X42" s="42"/>
      <c r="Y42" s="42">
        <v>20</v>
      </c>
      <c r="Z42" s="41">
        <v>2</v>
      </c>
      <c r="AA42" s="42"/>
      <c r="AB42" s="42">
        <v>20</v>
      </c>
      <c r="AC42" s="41">
        <v>2</v>
      </c>
      <c r="AD42" s="42"/>
      <c r="AE42" s="42">
        <v>20</v>
      </c>
      <c r="AF42" s="41">
        <v>2</v>
      </c>
      <c r="AG42" s="51" t="s">
        <v>30</v>
      </c>
    </row>
    <row r="43" spans="1:33" ht="15" customHeight="1" thickBot="1">
      <c r="A43" s="44">
        <v>26</v>
      </c>
      <c r="B43" s="45" t="s">
        <v>62</v>
      </c>
      <c r="C43" s="30">
        <f>SUM(O43:P43,R43:S43,U43:V43,X43:Y43,AA43:AB43,AD43:AE43)</f>
        <v>60</v>
      </c>
      <c r="D43" s="65">
        <f>SUM(Q43+T43+W43+Z43+AC43+AF43)</f>
        <v>6</v>
      </c>
      <c r="E43" s="32">
        <f>SUM(O43+R43+U43+X43+AA43+AD43)</f>
        <v>0</v>
      </c>
      <c r="F43" s="33"/>
      <c r="G43" s="46"/>
      <c r="H43" s="47"/>
      <c r="I43" s="48"/>
      <c r="J43" s="35">
        <f>SUM(P43+S43+V43+Y43+AB43+AE43)</f>
        <v>60</v>
      </c>
      <c r="K43" s="63">
        <v>60</v>
      </c>
      <c r="L43" s="46"/>
      <c r="M43" s="49"/>
      <c r="N43" s="50"/>
      <c r="O43" s="61"/>
      <c r="P43" s="42">
        <v>20</v>
      </c>
      <c r="Q43" s="41">
        <v>2</v>
      </c>
      <c r="R43" s="42"/>
      <c r="S43" s="42">
        <v>20</v>
      </c>
      <c r="T43" s="41">
        <v>2</v>
      </c>
      <c r="U43" s="42"/>
      <c r="V43" s="42">
        <v>20</v>
      </c>
      <c r="W43" s="41">
        <v>2</v>
      </c>
      <c r="X43" s="42"/>
      <c r="Y43" s="42"/>
      <c r="Z43" s="41"/>
      <c r="AA43" s="42"/>
      <c r="AB43" s="42"/>
      <c r="AC43" s="41"/>
      <c r="AD43" s="42"/>
      <c r="AE43" s="42"/>
      <c r="AF43" s="41"/>
      <c r="AG43" s="51" t="s">
        <v>30</v>
      </c>
    </row>
    <row r="44" spans="1:33" ht="15.75" customHeight="1" thickBot="1">
      <c r="A44" s="66" t="s">
        <v>63</v>
      </c>
      <c r="B44" s="55" t="s">
        <v>64</v>
      </c>
      <c r="C44" s="56">
        <f>SUM(C45:C49)</f>
        <v>170</v>
      </c>
      <c r="D44" s="56">
        <f aca="true" t="shared" si="12" ref="D44:AF44">SUM(D45:D49)</f>
        <v>14</v>
      </c>
      <c r="E44" s="56">
        <f t="shared" si="12"/>
        <v>0</v>
      </c>
      <c r="F44" s="56">
        <f t="shared" si="12"/>
        <v>0</v>
      </c>
      <c r="G44" s="56">
        <f t="shared" si="12"/>
        <v>0</v>
      </c>
      <c r="H44" s="56">
        <f t="shared" si="12"/>
        <v>0</v>
      </c>
      <c r="I44" s="56">
        <f t="shared" si="12"/>
        <v>0</v>
      </c>
      <c r="J44" s="56">
        <f t="shared" si="12"/>
        <v>170</v>
      </c>
      <c r="K44" s="56">
        <f t="shared" si="12"/>
        <v>30</v>
      </c>
      <c r="L44" s="56">
        <f t="shared" si="12"/>
        <v>0</v>
      </c>
      <c r="M44" s="56">
        <f t="shared" si="12"/>
        <v>0</v>
      </c>
      <c r="N44" s="56">
        <f t="shared" si="12"/>
        <v>0</v>
      </c>
      <c r="O44" s="56">
        <f t="shared" si="12"/>
        <v>0</v>
      </c>
      <c r="P44" s="56">
        <f t="shared" si="12"/>
        <v>15</v>
      </c>
      <c r="Q44" s="56">
        <f t="shared" si="12"/>
        <v>1</v>
      </c>
      <c r="R44" s="56">
        <f t="shared" si="12"/>
        <v>0</v>
      </c>
      <c r="S44" s="56">
        <f t="shared" si="12"/>
        <v>20</v>
      </c>
      <c r="T44" s="56">
        <f t="shared" si="12"/>
        <v>2</v>
      </c>
      <c r="U44" s="56">
        <f t="shared" si="12"/>
        <v>0</v>
      </c>
      <c r="V44" s="56">
        <f t="shared" si="12"/>
        <v>15</v>
      </c>
      <c r="W44" s="56">
        <f t="shared" si="12"/>
        <v>1</v>
      </c>
      <c r="X44" s="56">
        <f t="shared" si="12"/>
        <v>0</v>
      </c>
      <c r="Y44" s="56">
        <f t="shared" si="12"/>
        <v>50</v>
      </c>
      <c r="Z44" s="56">
        <f t="shared" si="12"/>
        <v>4</v>
      </c>
      <c r="AA44" s="56">
        <f t="shared" si="12"/>
        <v>0</v>
      </c>
      <c r="AB44" s="56">
        <f t="shared" si="12"/>
        <v>55</v>
      </c>
      <c r="AC44" s="56">
        <f t="shared" si="12"/>
        <v>5</v>
      </c>
      <c r="AD44" s="56">
        <f t="shared" si="12"/>
        <v>0</v>
      </c>
      <c r="AE44" s="56">
        <f t="shared" si="12"/>
        <v>15</v>
      </c>
      <c r="AF44" s="56">
        <f t="shared" si="12"/>
        <v>1</v>
      </c>
      <c r="AG44" s="58"/>
    </row>
    <row r="45" spans="1:33" ht="16.5" customHeight="1">
      <c r="A45" s="44">
        <v>27</v>
      </c>
      <c r="B45" s="45" t="s">
        <v>65</v>
      </c>
      <c r="C45" s="30">
        <f>SUM(O45:P45,R45:S45,U45:V45,X45:Y45,AA45:AB45,AD45:AE45)</f>
        <v>35</v>
      </c>
      <c r="D45" s="31">
        <f>SUM(Q45+T45+W45+Z45+AC45+AF45)</f>
        <v>3</v>
      </c>
      <c r="E45" s="32">
        <f>SUM(O45+R45+U45+X45+AA45+AD45)</f>
        <v>0</v>
      </c>
      <c r="F45" s="33"/>
      <c r="G45" s="32"/>
      <c r="H45" s="33"/>
      <c r="I45" s="34"/>
      <c r="J45" s="35">
        <f>SUM(P45+S45+V45+Y45+AB45+AE45)</f>
        <v>35</v>
      </c>
      <c r="K45" s="33"/>
      <c r="L45" s="32"/>
      <c r="M45" s="36"/>
      <c r="N45" s="37"/>
      <c r="O45" s="61"/>
      <c r="P45" s="42"/>
      <c r="Q45" s="41"/>
      <c r="R45" s="42"/>
      <c r="S45" s="42"/>
      <c r="T45" s="41"/>
      <c r="U45" s="42"/>
      <c r="V45" s="42"/>
      <c r="W45" s="41"/>
      <c r="X45" s="42"/>
      <c r="Y45" s="42">
        <v>15</v>
      </c>
      <c r="Z45" s="41">
        <v>1</v>
      </c>
      <c r="AA45" s="42"/>
      <c r="AB45" s="42">
        <v>20</v>
      </c>
      <c r="AC45" s="41">
        <v>2</v>
      </c>
      <c r="AD45" s="42"/>
      <c r="AE45" s="42"/>
      <c r="AF45" s="41"/>
      <c r="AG45" s="51" t="s">
        <v>33</v>
      </c>
    </row>
    <row r="46" spans="1:33" ht="14.25" customHeight="1">
      <c r="A46" s="44">
        <v>28</v>
      </c>
      <c r="B46" s="45" t="s">
        <v>66</v>
      </c>
      <c r="C46" s="30">
        <f>SUM(O46:P46,R46:S46,U46:V46,X46:Y46,AA46:AB46,AD46:AE46)</f>
        <v>35</v>
      </c>
      <c r="D46" s="31">
        <f>SUM(Q46+T46+W46+Z46+AC46+AF46)</f>
        <v>3</v>
      </c>
      <c r="E46" s="32">
        <f>SUM(O46+R46+U46+X46+AA46+AD46)</f>
        <v>0</v>
      </c>
      <c r="F46" s="33"/>
      <c r="G46" s="32"/>
      <c r="H46" s="33"/>
      <c r="I46" s="34"/>
      <c r="J46" s="35">
        <f>SUM(P46+S46+V46+Y46+AB46+AE46)</f>
        <v>35</v>
      </c>
      <c r="K46" s="33"/>
      <c r="L46" s="32"/>
      <c r="M46" s="36"/>
      <c r="N46" s="37"/>
      <c r="O46" s="61"/>
      <c r="P46" s="42"/>
      <c r="Q46" s="41"/>
      <c r="R46" s="42"/>
      <c r="S46" s="42"/>
      <c r="T46" s="41"/>
      <c r="U46" s="42"/>
      <c r="V46" s="42"/>
      <c r="W46" s="41"/>
      <c r="X46" s="42"/>
      <c r="Y46" s="42">
        <v>15</v>
      </c>
      <c r="Z46" s="41">
        <v>1</v>
      </c>
      <c r="AA46" s="42"/>
      <c r="AB46" s="42">
        <v>20</v>
      </c>
      <c r="AC46" s="41">
        <v>2</v>
      </c>
      <c r="AD46" s="42"/>
      <c r="AE46" s="42"/>
      <c r="AF46" s="41"/>
      <c r="AG46" s="51" t="s">
        <v>33</v>
      </c>
    </row>
    <row r="47" spans="1:33" ht="13.5" customHeight="1">
      <c r="A47" s="44">
        <v>29</v>
      </c>
      <c r="B47" s="45" t="s">
        <v>67</v>
      </c>
      <c r="C47" s="30">
        <f>SUM(O47:P47,R47:S47,U47:V47,X47:Y47,AA47:AB47,AD47:AE47)</f>
        <v>35</v>
      </c>
      <c r="D47" s="31">
        <f>SUM(Q47+T47+W47+Z47+AC47+AF47)</f>
        <v>3</v>
      </c>
      <c r="E47" s="32">
        <f>SUM(O47+R47+U47+X47+AA47+AD47)</f>
        <v>0</v>
      </c>
      <c r="F47" s="33"/>
      <c r="G47" s="32"/>
      <c r="H47" s="33"/>
      <c r="I47" s="34"/>
      <c r="J47" s="35">
        <f>SUM(P47+S47+V47+Y47+AB47+AE47)</f>
        <v>35</v>
      </c>
      <c r="K47" s="33"/>
      <c r="L47" s="32"/>
      <c r="M47" s="36"/>
      <c r="N47" s="37"/>
      <c r="O47" s="61"/>
      <c r="P47" s="42">
        <v>15</v>
      </c>
      <c r="Q47" s="41">
        <v>1</v>
      </c>
      <c r="R47" s="42"/>
      <c r="S47" s="42">
        <v>20</v>
      </c>
      <c r="T47" s="41">
        <v>2</v>
      </c>
      <c r="U47" s="42"/>
      <c r="V47" s="42"/>
      <c r="W47" s="41"/>
      <c r="X47" s="42"/>
      <c r="Y47" s="42"/>
      <c r="Z47" s="41"/>
      <c r="AA47" s="42"/>
      <c r="AB47" s="42"/>
      <c r="AC47" s="41"/>
      <c r="AD47" s="42"/>
      <c r="AE47" s="42"/>
      <c r="AF47" s="41"/>
      <c r="AG47" s="51" t="s">
        <v>33</v>
      </c>
    </row>
    <row r="48" spans="1:33" ht="13.5" customHeight="1">
      <c r="A48" s="44">
        <v>30</v>
      </c>
      <c r="B48" s="45" t="s">
        <v>209</v>
      </c>
      <c r="C48" s="30">
        <f>SUM(O48:P48,R48:S48,U48:V48,X48:Y48,AA48:AB48,AD48:AE48)</f>
        <v>35</v>
      </c>
      <c r="D48" s="31">
        <f>SUM(Q48+T48+W48+Z48+AC48+AF48)</f>
        <v>3</v>
      </c>
      <c r="E48" s="32">
        <f>SUM(O48+R48+U48+X48+AA48+AD48)</f>
        <v>0</v>
      </c>
      <c r="F48" s="33"/>
      <c r="G48" s="32"/>
      <c r="H48" s="33"/>
      <c r="I48" s="34"/>
      <c r="J48" s="35">
        <f>SUM(P48+S48+V48+Y48+AB48+AE48)</f>
        <v>35</v>
      </c>
      <c r="K48" s="33"/>
      <c r="L48" s="32"/>
      <c r="M48" s="36"/>
      <c r="N48" s="37"/>
      <c r="O48" s="61"/>
      <c r="P48" s="42"/>
      <c r="Q48" s="41"/>
      <c r="R48" s="42"/>
      <c r="S48" s="42"/>
      <c r="T48" s="41"/>
      <c r="U48" s="42"/>
      <c r="V48" s="42">
        <v>15</v>
      </c>
      <c r="W48" s="41">
        <v>1</v>
      </c>
      <c r="X48" s="42"/>
      <c r="Y48" s="42">
        <v>20</v>
      </c>
      <c r="Z48" s="41">
        <v>2</v>
      </c>
      <c r="AA48" s="42"/>
      <c r="AB48" s="42"/>
      <c r="AC48" s="41"/>
      <c r="AD48" s="42"/>
      <c r="AE48" s="42"/>
      <c r="AF48" s="41"/>
      <c r="AG48" s="51" t="s">
        <v>33</v>
      </c>
    </row>
    <row r="49" spans="1:33" ht="17.25" customHeight="1" thickBot="1">
      <c r="A49" s="44">
        <v>31</v>
      </c>
      <c r="B49" s="45" t="s">
        <v>210</v>
      </c>
      <c r="C49" s="67">
        <f>SUM(O49:P49,R49:S49,U49:V49,X49:Y49,AA49:AB49,AD49:AE49)</f>
        <v>30</v>
      </c>
      <c r="D49" s="68">
        <f>SUM(Q49+T49+W49+Z49+AC49+AF49)</f>
        <v>2</v>
      </c>
      <c r="E49" s="69">
        <f>SUM(O49+R49+U49+X49+AA49+AD49)</f>
        <v>0</v>
      </c>
      <c r="F49" s="70"/>
      <c r="G49" s="69"/>
      <c r="H49" s="70"/>
      <c r="I49" s="71"/>
      <c r="J49" s="72">
        <f>SUM(P49+S49+V49+Y49+AB49+AE49)</f>
        <v>30</v>
      </c>
      <c r="K49" s="73">
        <v>30</v>
      </c>
      <c r="L49" s="69"/>
      <c r="M49" s="74"/>
      <c r="N49" s="75"/>
      <c r="O49" s="61"/>
      <c r="P49" s="42"/>
      <c r="Q49" s="41"/>
      <c r="R49" s="42"/>
      <c r="S49" s="42"/>
      <c r="T49" s="41"/>
      <c r="U49" s="42"/>
      <c r="V49" s="42"/>
      <c r="W49" s="41"/>
      <c r="X49" s="42"/>
      <c r="Y49" s="42"/>
      <c r="Z49" s="41"/>
      <c r="AA49" s="42"/>
      <c r="AB49" s="42">
        <v>15</v>
      </c>
      <c r="AC49" s="41">
        <v>1</v>
      </c>
      <c r="AD49" s="42"/>
      <c r="AE49" s="42">
        <v>15</v>
      </c>
      <c r="AF49" s="41">
        <v>1</v>
      </c>
      <c r="AG49" s="64" t="s">
        <v>33</v>
      </c>
    </row>
    <row r="50" spans="1:33" ht="16.5" customHeight="1" thickBot="1">
      <c r="A50" s="66" t="s">
        <v>211</v>
      </c>
      <c r="B50" s="55" t="s">
        <v>212</v>
      </c>
      <c r="C50" s="76">
        <f>SUM(C51:C52)</f>
        <v>165</v>
      </c>
      <c r="D50" s="56">
        <f aca="true" t="shared" si="13" ref="D50:AF50">SUM(D51:D52)</f>
        <v>9</v>
      </c>
      <c r="E50" s="56">
        <f t="shared" si="13"/>
        <v>20</v>
      </c>
      <c r="F50" s="56">
        <f t="shared" si="13"/>
        <v>0</v>
      </c>
      <c r="G50" s="56">
        <f t="shared" si="13"/>
        <v>0</v>
      </c>
      <c r="H50" s="56">
        <f t="shared" si="13"/>
        <v>0</v>
      </c>
      <c r="I50" s="56">
        <f t="shared" si="13"/>
        <v>0</v>
      </c>
      <c r="J50" s="56">
        <f t="shared" si="13"/>
        <v>145</v>
      </c>
      <c r="K50" s="56">
        <f t="shared" si="13"/>
        <v>120</v>
      </c>
      <c r="L50" s="56">
        <f t="shared" si="13"/>
        <v>0</v>
      </c>
      <c r="M50" s="56">
        <f t="shared" si="13"/>
        <v>0</v>
      </c>
      <c r="N50" s="56">
        <f t="shared" si="13"/>
        <v>0</v>
      </c>
      <c r="O50" s="56">
        <f t="shared" si="13"/>
        <v>20</v>
      </c>
      <c r="P50" s="56">
        <f t="shared" si="13"/>
        <v>50</v>
      </c>
      <c r="Q50" s="56">
        <f t="shared" si="13"/>
        <v>5</v>
      </c>
      <c r="R50" s="56">
        <f t="shared" si="13"/>
        <v>0</v>
      </c>
      <c r="S50" s="56">
        <f t="shared" si="13"/>
        <v>25</v>
      </c>
      <c r="T50" s="56">
        <f t="shared" si="13"/>
        <v>1</v>
      </c>
      <c r="U50" s="56">
        <f t="shared" si="13"/>
        <v>0</v>
      </c>
      <c r="V50" s="56">
        <f t="shared" si="13"/>
        <v>25</v>
      </c>
      <c r="W50" s="56">
        <f t="shared" si="13"/>
        <v>1</v>
      </c>
      <c r="X50" s="56">
        <f t="shared" si="13"/>
        <v>0</v>
      </c>
      <c r="Y50" s="56">
        <f t="shared" si="13"/>
        <v>20</v>
      </c>
      <c r="Z50" s="56">
        <f t="shared" si="13"/>
        <v>1</v>
      </c>
      <c r="AA50" s="56">
        <f t="shared" si="13"/>
        <v>0</v>
      </c>
      <c r="AB50" s="56">
        <f t="shared" si="13"/>
        <v>25</v>
      </c>
      <c r="AC50" s="56">
        <f t="shared" si="13"/>
        <v>1</v>
      </c>
      <c r="AD50" s="56">
        <f t="shared" si="13"/>
        <v>0</v>
      </c>
      <c r="AE50" s="56">
        <f t="shared" si="13"/>
        <v>0</v>
      </c>
      <c r="AF50" s="56">
        <f t="shared" si="13"/>
        <v>0</v>
      </c>
      <c r="AG50" s="58"/>
    </row>
    <row r="51" spans="1:34" ht="17.25" customHeight="1">
      <c r="A51" s="44">
        <v>32</v>
      </c>
      <c r="B51" s="45" t="s">
        <v>213</v>
      </c>
      <c r="C51" s="30">
        <f>SUM(O51:P51,R51:S51,U51:V51,X51:Y51,AA51:AB51,AD51:AE51)</f>
        <v>120</v>
      </c>
      <c r="D51" s="31">
        <f>SUM(Q51+T51+W51+Z51+AC51+AF51)</f>
        <v>5</v>
      </c>
      <c r="E51" s="32">
        <f>SUM(O51+R51+U51+X51+AA51+AD51)</f>
        <v>0</v>
      </c>
      <c r="F51" s="33"/>
      <c r="G51" s="32"/>
      <c r="H51" s="33"/>
      <c r="I51" s="34"/>
      <c r="J51" s="35">
        <f>SUM(P51+S51+V51+Y51+AB51+AE51)</f>
        <v>120</v>
      </c>
      <c r="K51" s="63">
        <v>120</v>
      </c>
      <c r="L51" s="32"/>
      <c r="M51" s="36"/>
      <c r="N51" s="37"/>
      <c r="O51" s="61"/>
      <c r="P51" s="122">
        <v>25</v>
      </c>
      <c r="Q51" s="41">
        <v>1</v>
      </c>
      <c r="R51" s="42"/>
      <c r="S51" s="42">
        <v>25</v>
      </c>
      <c r="T51" s="41">
        <v>1</v>
      </c>
      <c r="U51" s="42"/>
      <c r="V51" s="42">
        <v>25</v>
      </c>
      <c r="W51" s="41">
        <v>1</v>
      </c>
      <c r="X51" s="42"/>
      <c r="Y51" s="42">
        <v>20</v>
      </c>
      <c r="Z51" s="41">
        <v>1</v>
      </c>
      <c r="AA51" s="42"/>
      <c r="AB51" s="42">
        <v>25</v>
      </c>
      <c r="AC51" s="41">
        <v>1</v>
      </c>
      <c r="AD51" s="42"/>
      <c r="AE51" s="42"/>
      <c r="AF51" s="41"/>
      <c r="AG51" s="43" t="s">
        <v>30</v>
      </c>
      <c r="AH51" s="77"/>
    </row>
    <row r="52" spans="1:33" ht="15" customHeight="1" thickBot="1">
      <c r="A52" s="52">
        <v>33</v>
      </c>
      <c r="B52" s="53" t="s">
        <v>214</v>
      </c>
      <c r="C52" s="30">
        <f>SUM(O52:P52,R52:S52,U52:V52,X52:Y52,AA52:AB52,AD52:AE52)</f>
        <v>45</v>
      </c>
      <c r="D52" s="65">
        <f>SUM(Q52+T52+W52+Z52+AC52+AF52)</f>
        <v>4</v>
      </c>
      <c r="E52" s="32">
        <f>SUM(O52+R52+U52+X52+AA52+AD52)</f>
        <v>20</v>
      </c>
      <c r="F52" s="33"/>
      <c r="G52" s="46"/>
      <c r="H52" s="47"/>
      <c r="I52" s="48"/>
      <c r="J52" s="35">
        <f>SUM(P52+S52+V52+Y52+AB52+AE52)</f>
        <v>25</v>
      </c>
      <c r="K52" s="33"/>
      <c r="L52" s="46"/>
      <c r="M52" s="49"/>
      <c r="N52" s="50"/>
      <c r="O52" s="61">
        <v>20</v>
      </c>
      <c r="P52" s="42">
        <v>25</v>
      </c>
      <c r="Q52" s="41">
        <v>4</v>
      </c>
      <c r="R52" s="42"/>
      <c r="S52" s="42"/>
      <c r="T52" s="41"/>
      <c r="U52" s="42"/>
      <c r="V52" s="42"/>
      <c r="W52" s="41"/>
      <c r="X52" s="42"/>
      <c r="Y52" s="42"/>
      <c r="Z52" s="41"/>
      <c r="AA52" s="42"/>
      <c r="AB52" s="42"/>
      <c r="AC52" s="41"/>
      <c r="AD52" s="42"/>
      <c r="AE52" s="42"/>
      <c r="AF52" s="41"/>
      <c r="AG52" s="51" t="s">
        <v>30</v>
      </c>
    </row>
    <row r="53" spans="1:33" ht="16.5" customHeight="1" thickBot="1">
      <c r="A53" s="66" t="s">
        <v>215</v>
      </c>
      <c r="B53" s="55" t="s">
        <v>216</v>
      </c>
      <c r="C53" s="56">
        <f aca="true" t="shared" si="14" ref="C53:AF53">SUM(C54:C57)</f>
        <v>155</v>
      </c>
      <c r="D53" s="56">
        <f t="shared" si="14"/>
        <v>15</v>
      </c>
      <c r="E53" s="56">
        <f t="shared" si="14"/>
        <v>40</v>
      </c>
      <c r="F53" s="56">
        <f t="shared" si="14"/>
        <v>0</v>
      </c>
      <c r="G53" s="56">
        <f t="shared" si="14"/>
        <v>0</v>
      </c>
      <c r="H53" s="56">
        <f t="shared" si="14"/>
        <v>0</v>
      </c>
      <c r="I53" s="56">
        <f t="shared" si="14"/>
        <v>0</v>
      </c>
      <c r="J53" s="56">
        <f t="shared" si="14"/>
        <v>115</v>
      </c>
      <c r="K53" s="56">
        <f t="shared" si="14"/>
        <v>45</v>
      </c>
      <c r="L53" s="56">
        <f t="shared" si="14"/>
        <v>0</v>
      </c>
      <c r="M53" s="56">
        <f t="shared" si="14"/>
        <v>70</v>
      </c>
      <c r="N53" s="56">
        <f t="shared" si="14"/>
        <v>0</v>
      </c>
      <c r="O53" s="56">
        <f t="shared" si="14"/>
        <v>0</v>
      </c>
      <c r="P53" s="56">
        <f t="shared" si="14"/>
        <v>0</v>
      </c>
      <c r="Q53" s="56">
        <f t="shared" si="14"/>
        <v>0</v>
      </c>
      <c r="R53" s="56">
        <f t="shared" si="14"/>
        <v>0</v>
      </c>
      <c r="S53" s="56">
        <f t="shared" si="14"/>
        <v>0</v>
      </c>
      <c r="T53" s="56">
        <f t="shared" si="14"/>
        <v>0</v>
      </c>
      <c r="U53" s="56">
        <f t="shared" si="14"/>
        <v>20</v>
      </c>
      <c r="V53" s="56">
        <f t="shared" si="14"/>
        <v>0</v>
      </c>
      <c r="W53" s="56">
        <f t="shared" si="14"/>
        <v>2</v>
      </c>
      <c r="X53" s="56">
        <f t="shared" si="14"/>
        <v>20</v>
      </c>
      <c r="Y53" s="56">
        <f t="shared" si="14"/>
        <v>15</v>
      </c>
      <c r="Z53" s="56">
        <f t="shared" si="14"/>
        <v>3</v>
      </c>
      <c r="AA53" s="56">
        <f t="shared" si="14"/>
        <v>0</v>
      </c>
      <c r="AB53" s="56">
        <f t="shared" si="14"/>
        <v>50</v>
      </c>
      <c r="AC53" s="56">
        <f t="shared" si="14"/>
        <v>4</v>
      </c>
      <c r="AD53" s="56">
        <f t="shared" si="14"/>
        <v>0</v>
      </c>
      <c r="AE53" s="56">
        <f t="shared" si="14"/>
        <v>50</v>
      </c>
      <c r="AF53" s="56">
        <f t="shared" si="14"/>
        <v>6</v>
      </c>
      <c r="AG53" s="58"/>
    </row>
    <row r="54" spans="1:33" ht="13.5" customHeight="1">
      <c r="A54" s="44">
        <v>34</v>
      </c>
      <c r="B54" s="45" t="s">
        <v>217</v>
      </c>
      <c r="C54" s="30">
        <f>SUM(O54:P54,R54:S54,U54:V54,X54:Y54,AA54:AB54,AD54:AE54)</f>
        <v>20</v>
      </c>
      <c r="D54" s="65">
        <f>SUM(Q54+T54+W54+Z54+AC54+AF54)</f>
        <v>2</v>
      </c>
      <c r="E54" s="32">
        <f>SUM(O54+R54+U54+X54+AA54+AD54)</f>
        <v>20</v>
      </c>
      <c r="F54" s="33"/>
      <c r="G54" s="46"/>
      <c r="H54" s="47"/>
      <c r="I54" s="48"/>
      <c r="J54" s="35">
        <f>SUM(P54+S54+V54+Y54+AB54+AE54)</f>
        <v>0</v>
      </c>
      <c r="K54" s="33"/>
      <c r="L54" s="46"/>
      <c r="M54" s="49"/>
      <c r="N54" s="50"/>
      <c r="O54" s="78"/>
      <c r="P54" s="79"/>
      <c r="Q54" s="80"/>
      <c r="R54" s="79"/>
      <c r="S54" s="79"/>
      <c r="T54" s="80"/>
      <c r="U54" s="79"/>
      <c r="V54" s="79"/>
      <c r="W54" s="80"/>
      <c r="X54" s="79">
        <v>20</v>
      </c>
      <c r="Y54" s="79"/>
      <c r="Z54" s="80">
        <v>2</v>
      </c>
      <c r="AA54" s="79"/>
      <c r="AB54" s="79"/>
      <c r="AC54" s="80"/>
      <c r="AD54" s="79"/>
      <c r="AE54" s="79"/>
      <c r="AF54" s="80"/>
      <c r="AG54" s="51" t="s">
        <v>33</v>
      </c>
    </row>
    <row r="55" spans="1:33" ht="13.5" customHeight="1">
      <c r="A55" s="44">
        <v>35</v>
      </c>
      <c r="B55" s="45" t="s">
        <v>218</v>
      </c>
      <c r="C55" s="30">
        <f>SUM(O55:P55,R55:S55,U55:V55,X55:Y55,AA55:AB55,AD55:AE55)</f>
        <v>20</v>
      </c>
      <c r="D55" s="65">
        <f>SUM(Q55+T55+W55+Z55+AC55+AF55)</f>
        <v>2</v>
      </c>
      <c r="E55" s="32">
        <f>SUM(O55+R55+U55+X55+AA55+AD55)</f>
        <v>20</v>
      </c>
      <c r="F55" s="33"/>
      <c r="G55" s="46"/>
      <c r="H55" s="47"/>
      <c r="I55" s="48"/>
      <c r="J55" s="35">
        <f>SUM(P55+S55+V55+Y55+AB55+AE55)</f>
        <v>0</v>
      </c>
      <c r="K55" s="33"/>
      <c r="L55" s="46"/>
      <c r="M55" s="49"/>
      <c r="N55" s="50"/>
      <c r="O55" s="78"/>
      <c r="P55" s="79"/>
      <c r="Q55" s="80"/>
      <c r="R55" s="79"/>
      <c r="S55" s="79"/>
      <c r="T55" s="80"/>
      <c r="U55" s="79">
        <v>20</v>
      </c>
      <c r="V55" s="79"/>
      <c r="W55" s="80">
        <v>2</v>
      </c>
      <c r="X55" s="79"/>
      <c r="Y55" s="79"/>
      <c r="Z55" s="80"/>
      <c r="AA55" s="79"/>
      <c r="AB55" s="79"/>
      <c r="AC55" s="80"/>
      <c r="AD55" s="79"/>
      <c r="AE55" s="79"/>
      <c r="AF55" s="80"/>
      <c r="AG55" s="51" t="s">
        <v>33</v>
      </c>
    </row>
    <row r="56" spans="1:33" ht="21.75" customHeight="1">
      <c r="A56" s="44">
        <v>36</v>
      </c>
      <c r="B56" s="45" t="s">
        <v>70</v>
      </c>
      <c r="C56" s="30">
        <f>SUM(O56:P56,R56:S56,U56:V56,X56:Y56,AA56:AB56,AD56:AE56)</f>
        <v>45</v>
      </c>
      <c r="D56" s="65">
        <f>SUM(Q56+T56+W56+Z56+AC56+AF56)</f>
        <v>3</v>
      </c>
      <c r="E56" s="32">
        <f>SUM(O56+R56+U56+X56+AA56+AD56)</f>
        <v>0</v>
      </c>
      <c r="F56" s="33"/>
      <c r="G56" s="46"/>
      <c r="H56" s="47"/>
      <c r="I56" s="48"/>
      <c r="J56" s="35">
        <f>SUM(P56+S56+V56+Y56+AB56+AE56)</f>
        <v>45</v>
      </c>
      <c r="K56" s="63">
        <v>45</v>
      </c>
      <c r="L56" s="46"/>
      <c r="M56" s="49"/>
      <c r="N56" s="50"/>
      <c r="O56" s="78"/>
      <c r="P56" s="79"/>
      <c r="Q56" s="80"/>
      <c r="R56" s="79"/>
      <c r="S56" s="79"/>
      <c r="T56" s="80"/>
      <c r="U56" s="79"/>
      <c r="V56" s="79"/>
      <c r="W56" s="80"/>
      <c r="X56" s="79"/>
      <c r="Y56" s="79">
        <v>15</v>
      </c>
      <c r="Z56" s="80">
        <v>1</v>
      </c>
      <c r="AA56" s="79"/>
      <c r="AB56" s="79">
        <v>15</v>
      </c>
      <c r="AC56" s="80">
        <v>1</v>
      </c>
      <c r="AD56" s="79"/>
      <c r="AE56" s="79">
        <v>15</v>
      </c>
      <c r="AF56" s="80">
        <v>1</v>
      </c>
      <c r="AG56" s="51" t="s">
        <v>33</v>
      </c>
    </row>
    <row r="57" spans="1:33" ht="13.5" customHeight="1" thickBot="1">
      <c r="A57" s="44">
        <v>37</v>
      </c>
      <c r="B57" s="81" t="s">
        <v>71</v>
      </c>
      <c r="C57" s="82">
        <f>SUM(O57:P57,R57:S57,U57:V57,X57:Y57,AA57:AB57,AD57:AE57)</f>
        <v>70</v>
      </c>
      <c r="D57" s="65">
        <f>SUM(Q57+T57+W57+Z57+AC57+AF57)</f>
        <v>8</v>
      </c>
      <c r="E57" s="32">
        <f>SUM(O57+R57+U57+X57+AA57+AD57)</f>
        <v>0</v>
      </c>
      <c r="F57" s="33"/>
      <c r="G57" s="46"/>
      <c r="H57" s="47"/>
      <c r="I57" s="48"/>
      <c r="J57" s="35">
        <f>SUM(P57+S57+V57+Y57+AB57+AE57)</f>
        <v>70</v>
      </c>
      <c r="K57" s="33"/>
      <c r="L57" s="46"/>
      <c r="M57" s="83">
        <v>70</v>
      </c>
      <c r="N57" s="50"/>
      <c r="O57" s="78"/>
      <c r="P57" s="79"/>
      <c r="Q57" s="80"/>
      <c r="R57" s="79"/>
      <c r="S57" s="79"/>
      <c r="T57" s="80"/>
      <c r="U57" s="79"/>
      <c r="V57" s="79"/>
      <c r="W57" s="80"/>
      <c r="X57" s="79"/>
      <c r="Y57" s="79"/>
      <c r="Z57" s="80"/>
      <c r="AA57" s="79"/>
      <c r="AB57" s="79">
        <v>35</v>
      </c>
      <c r="AC57" s="80">
        <v>3</v>
      </c>
      <c r="AD57" s="79"/>
      <c r="AE57" s="79">
        <v>35</v>
      </c>
      <c r="AF57" s="80">
        <v>5</v>
      </c>
      <c r="AG57" s="51" t="s">
        <v>30</v>
      </c>
    </row>
    <row r="58" spans="1:33" ht="13.5" customHeight="1" thickBot="1">
      <c r="A58" s="84" t="s">
        <v>72</v>
      </c>
      <c r="B58" s="85" t="s">
        <v>73</v>
      </c>
      <c r="C58" s="86">
        <f>SUM(C59:C66)</f>
        <v>300</v>
      </c>
      <c r="D58" s="86">
        <f aca="true" t="shared" si="15" ref="D58:AF58">SUM(D59:D66)</f>
        <v>30</v>
      </c>
      <c r="E58" s="86">
        <f t="shared" si="15"/>
        <v>105</v>
      </c>
      <c r="F58" s="86">
        <f t="shared" si="15"/>
        <v>0</v>
      </c>
      <c r="G58" s="86">
        <f t="shared" si="15"/>
        <v>0</v>
      </c>
      <c r="H58" s="86">
        <f t="shared" si="15"/>
        <v>0</v>
      </c>
      <c r="I58" s="86">
        <f t="shared" si="15"/>
        <v>0</v>
      </c>
      <c r="J58" s="86">
        <f t="shared" si="15"/>
        <v>195</v>
      </c>
      <c r="K58" s="86">
        <f t="shared" si="15"/>
        <v>60</v>
      </c>
      <c r="L58" s="86">
        <f t="shared" si="15"/>
        <v>0</v>
      </c>
      <c r="M58" s="86">
        <f t="shared" si="15"/>
        <v>0</v>
      </c>
      <c r="N58" s="86">
        <f t="shared" si="15"/>
        <v>0</v>
      </c>
      <c r="O58" s="86">
        <f t="shared" si="15"/>
        <v>0</v>
      </c>
      <c r="P58" s="86">
        <f t="shared" si="15"/>
        <v>0</v>
      </c>
      <c r="Q58" s="86">
        <f t="shared" si="15"/>
        <v>0</v>
      </c>
      <c r="R58" s="86">
        <f t="shared" si="15"/>
        <v>0</v>
      </c>
      <c r="S58" s="86">
        <f t="shared" si="15"/>
        <v>0</v>
      </c>
      <c r="T58" s="86">
        <f t="shared" si="15"/>
        <v>0</v>
      </c>
      <c r="U58" s="86">
        <f t="shared" si="15"/>
        <v>45</v>
      </c>
      <c r="V58" s="86">
        <f t="shared" si="15"/>
        <v>45</v>
      </c>
      <c r="W58" s="86">
        <f t="shared" si="15"/>
        <v>4</v>
      </c>
      <c r="X58" s="86">
        <f t="shared" si="15"/>
        <v>30</v>
      </c>
      <c r="Y58" s="86">
        <f t="shared" si="15"/>
        <v>60</v>
      </c>
      <c r="Z58" s="86">
        <f t="shared" si="15"/>
        <v>6</v>
      </c>
      <c r="AA58" s="86">
        <f t="shared" si="15"/>
        <v>15</v>
      </c>
      <c r="AB58" s="86">
        <f t="shared" si="15"/>
        <v>45</v>
      </c>
      <c r="AC58" s="86">
        <f t="shared" si="15"/>
        <v>10</v>
      </c>
      <c r="AD58" s="86">
        <f t="shared" si="15"/>
        <v>15</v>
      </c>
      <c r="AE58" s="86">
        <f t="shared" si="15"/>
        <v>45</v>
      </c>
      <c r="AF58" s="86">
        <f t="shared" si="15"/>
        <v>10</v>
      </c>
      <c r="AG58" s="87"/>
    </row>
    <row r="59" spans="1:33" ht="22.5" customHeight="1">
      <c r="A59" s="84">
        <v>38</v>
      </c>
      <c r="B59" s="88" t="s">
        <v>74</v>
      </c>
      <c r="C59" s="82">
        <f>SUM(O59:P59,R59:S59,U59:V59,X59:Y59,AA59:AB59,AD59:AE59)</f>
        <v>45</v>
      </c>
      <c r="D59" s="65">
        <f>SUM(Q59+T59+W59+Z59+AC59+AF59)</f>
        <v>2</v>
      </c>
      <c r="E59" s="32">
        <f>SUM(O59+R59+U59+X59+AA59+AD59)</f>
        <v>30</v>
      </c>
      <c r="F59" s="33"/>
      <c r="G59" s="46"/>
      <c r="H59" s="47"/>
      <c r="I59" s="48"/>
      <c r="J59" s="35">
        <f>SUM(P59+S59+V59+Y59+AB59+AE59)</f>
        <v>15</v>
      </c>
      <c r="K59" s="33"/>
      <c r="L59" s="46"/>
      <c r="M59" s="49"/>
      <c r="N59" s="50"/>
      <c r="O59" s="78"/>
      <c r="P59" s="79"/>
      <c r="Q59" s="80"/>
      <c r="R59" s="79"/>
      <c r="S59" s="79"/>
      <c r="T59" s="80"/>
      <c r="U59" s="79">
        <v>30</v>
      </c>
      <c r="V59" s="79">
        <v>15</v>
      </c>
      <c r="W59" s="80">
        <v>2</v>
      </c>
      <c r="X59" s="79"/>
      <c r="Y59" s="79"/>
      <c r="Z59" s="80"/>
      <c r="AA59" s="79"/>
      <c r="AB59" s="79"/>
      <c r="AC59" s="80"/>
      <c r="AD59" s="79"/>
      <c r="AE59" s="79"/>
      <c r="AF59" s="80"/>
      <c r="AG59" s="51" t="s">
        <v>33</v>
      </c>
    </row>
    <row r="60" spans="1:33" ht="18" customHeight="1">
      <c r="A60" s="84">
        <v>39</v>
      </c>
      <c r="B60" s="88" t="s">
        <v>75</v>
      </c>
      <c r="C60" s="82">
        <f aca="true" t="shared" si="16" ref="C60:C66">SUM(O60:P60,R60:S60,U60:V60,X60:Y60,AA60:AB60,AD60:AE60)</f>
        <v>45</v>
      </c>
      <c r="D60" s="65">
        <f aca="true" t="shared" si="17" ref="D60:D66">SUM(Q60+T60+W60+Z60+AC60+AF60)</f>
        <v>2</v>
      </c>
      <c r="E60" s="32">
        <f aca="true" t="shared" si="18" ref="E60:E66">SUM(O60+R60+U60+X60+AA60+AD60)</f>
        <v>15</v>
      </c>
      <c r="F60" s="33"/>
      <c r="G60" s="46"/>
      <c r="H60" s="47"/>
      <c r="I60" s="48"/>
      <c r="J60" s="35">
        <f aca="true" t="shared" si="19" ref="J60:J66">SUM(P60+S60+V60+Y60+AB60+AE60)</f>
        <v>30</v>
      </c>
      <c r="K60" s="33"/>
      <c r="L60" s="46"/>
      <c r="M60" s="49"/>
      <c r="N60" s="50"/>
      <c r="O60" s="78"/>
      <c r="P60" s="79"/>
      <c r="Q60" s="80"/>
      <c r="R60" s="79"/>
      <c r="S60" s="79"/>
      <c r="T60" s="80"/>
      <c r="U60" s="79">
        <v>15</v>
      </c>
      <c r="V60" s="79">
        <v>30</v>
      </c>
      <c r="W60" s="80">
        <v>2</v>
      </c>
      <c r="X60" s="79"/>
      <c r="Y60" s="79"/>
      <c r="Z60" s="80"/>
      <c r="AA60" s="79"/>
      <c r="AB60" s="79"/>
      <c r="AC60" s="80"/>
      <c r="AD60" s="79"/>
      <c r="AE60" s="79"/>
      <c r="AF60" s="80"/>
      <c r="AG60" s="51" t="s">
        <v>33</v>
      </c>
    </row>
    <row r="61" spans="1:33" ht="13.5" customHeight="1">
      <c r="A61" s="84">
        <v>40</v>
      </c>
      <c r="B61" s="88" t="s">
        <v>76</v>
      </c>
      <c r="C61" s="82">
        <f t="shared" si="16"/>
        <v>30</v>
      </c>
      <c r="D61" s="65">
        <f t="shared" si="17"/>
        <v>2</v>
      </c>
      <c r="E61" s="32">
        <f t="shared" si="18"/>
        <v>15</v>
      </c>
      <c r="F61" s="33"/>
      <c r="G61" s="46"/>
      <c r="H61" s="47"/>
      <c r="I61" s="48"/>
      <c r="J61" s="35">
        <f t="shared" si="19"/>
        <v>15</v>
      </c>
      <c r="K61" s="33"/>
      <c r="L61" s="46"/>
      <c r="M61" s="49"/>
      <c r="N61" s="50"/>
      <c r="O61" s="78"/>
      <c r="P61" s="79"/>
      <c r="Q61" s="80"/>
      <c r="R61" s="79"/>
      <c r="S61" s="79"/>
      <c r="T61" s="80"/>
      <c r="U61" s="79"/>
      <c r="V61" s="79"/>
      <c r="W61" s="80"/>
      <c r="X61" s="79">
        <v>15</v>
      </c>
      <c r="Y61" s="79">
        <v>15</v>
      </c>
      <c r="Z61" s="80">
        <v>2</v>
      </c>
      <c r="AA61" s="79"/>
      <c r="AB61" s="79"/>
      <c r="AC61" s="80"/>
      <c r="AD61" s="79"/>
      <c r="AE61" s="79"/>
      <c r="AF61" s="80"/>
      <c r="AG61" s="51" t="s">
        <v>33</v>
      </c>
    </row>
    <row r="62" spans="1:33" ht="13.5" customHeight="1">
      <c r="A62" s="84">
        <v>41</v>
      </c>
      <c r="B62" s="88" t="s">
        <v>77</v>
      </c>
      <c r="C62" s="82">
        <f t="shared" si="16"/>
        <v>45</v>
      </c>
      <c r="D62" s="65">
        <f t="shared" si="17"/>
        <v>3</v>
      </c>
      <c r="E62" s="32">
        <f t="shared" si="18"/>
        <v>15</v>
      </c>
      <c r="F62" s="33"/>
      <c r="G62" s="46"/>
      <c r="H62" s="47"/>
      <c r="I62" s="48"/>
      <c r="J62" s="35">
        <f t="shared" si="19"/>
        <v>30</v>
      </c>
      <c r="K62" s="33"/>
      <c r="L62" s="46"/>
      <c r="M62" s="49"/>
      <c r="N62" s="50"/>
      <c r="O62" s="78"/>
      <c r="P62" s="79"/>
      <c r="Q62" s="80"/>
      <c r="R62" s="79"/>
      <c r="S62" s="79"/>
      <c r="T62" s="80"/>
      <c r="U62" s="79"/>
      <c r="V62" s="79"/>
      <c r="W62" s="80"/>
      <c r="X62" s="79">
        <v>15</v>
      </c>
      <c r="Y62" s="79">
        <v>30</v>
      </c>
      <c r="Z62" s="80">
        <v>3</v>
      </c>
      <c r="AA62" s="79"/>
      <c r="AB62" s="79"/>
      <c r="AC62" s="80"/>
      <c r="AD62" s="79"/>
      <c r="AE62" s="79"/>
      <c r="AF62" s="80"/>
      <c r="AG62" s="51" t="s">
        <v>33</v>
      </c>
    </row>
    <row r="63" spans="1:33" ht="13.5" customHeight="1">
      <c r="A63" s="84">
        <v>42</v>
      </c>
      <c r="B63" s="88" t="s">
        <v>78</v>
      </c>
      <c r="C63" s="82">
        <f t="shared" si="16"/>
        <v>45</v>
      </c>
      <c r="D63" s="65">
        <f t="shared" si="17"/>
        <v>7</v>
      </c>
      <c r="E63" s="32">
        <f t="shared" si="18"/>
        <v>15</v>
      </c>
      <c r="F63" s="33"/>
      <c r="G63" s="46"/>
      <c r="H63" s="47"/>
      <c r="I63" s="48"/>
      <c r="J63" s="35">
        <f t="shared" si="19"/>
        <v>30</v>
      </c>
      <c r="K63" s="63">
        <v>30</v>
      </c>
      <c r="L63" s="46"/>
      <c r="M63" s="49"/>
      <c r="N63" s="50"/>
      <c r="O63" s="78"/>
      <c r="P63" s="79"/>
      <c r="Q63" s="80"/>
      <c r="R63" s="79"/>
      <c r="S63" s="79"/>
      <c r="T63" s="80"/>
      <c r="U63" s="79"/>
      <c r="V63" s="79"/>
      <c r="W63" s="80"/>
      <c r="X63" s="79"/>
      <c r="Y63" s="79"/>
      <c r="Z63" s="80"/>
      <c r="AA63" s="79">
        <v>15</v>
      </c>
      <c r="AB63" s="79"/>
      <c r="AC63" s="80">
        <v>2</v>
      </c>
      <c r="AD63" s="79"/>
      <c r="AE63" s="79">
        <v>30</v>
      </c>
      <c r="AF63" s="80">
        <v>5</v>
      </c>
      <c r="AG63" s="51" t="s">
        <v>30</v>
      </c>
    </row>
    <row r="64" spans="1:33" ht="13.5" customHeight="1">
      <c r="A64" s="84">
        <v>43</v>
      </c>
      <c r="B64" s="88" t="s">
        <v>79</v>
      </c>
      <c r="C64" s="82">
        <f t="shared" si="16"/>
        <v>30</v>
      </c>
      <c r="D64" s="65">
        <f t="shared" si="17"/>
        <v>5</v>
      </c>
      <c r="E64" s="32">
        <f t="shared" si="18"/>
        <v>0</v>
      </c>
      <c r="F64" s="33"/>
      <c r="G64" s="46"/>
      <c r="H64" s="47"/>
      <c r="I64" s="48"/>
      <c r="J64" s="35">
        <f t="shared" si="19"/>
        <v>30</v>
      </c>
      <c r="K64" s="63">
        <v>30</v>
      </c>
      <c r="L64" s="46"/>
      <c r="M64" s="49"/>
      <c r="N64" s="50"/>
      <c r="O64" s="78"/>
      <c r="P64" s="79"/>
      <c r="Q64" s="80"/>
      <c r="R64" s="79"/>
      <c r="S64" s="79"/>
      <c r="T64" s="80"/>
      <c r="U64" s="79"/>
      <c r="V64" s="79"/>
      <c r="W64" s="80"/>
      <c r="X64" s="79"/>
      <c r="Y64" s="79">
        <v>15</v>
      </c>
      <c r="Z64" s="80">
        <v>1</v>
      </c>
      <c r="AA64" s="79"/>
      <c r="AB64" s="79">
        <v>15</v>
      </c>
      <c r="AC64" s="80">
        <v>4</v>
      </c>
      <c r="AD64" s="79"/>
      <c r="AE64" s="79"/>
      <c r="AF64" s="80"/>
      <c r="AG64" s="51" t="s">
        <v>33</v>
      </c>
    </row>
    <row r="65" spans="1:33" ht="20.25" customHeight="1">
      <c r="A65" s="84">
        <v>44</v>
      </c>
      <c r="B65" s="88" t="s">
        <v>80</v>
      </c>
      <c r="C65" s="82">
        <f t="shared" si="16"/>
        <v>30</v>
      </c>
      <c r="D65" s="65">
        <f t="shared" si="17"/>
        <v>5</v>
      </c>
      <c r="E65" s="32">
        <f t="shared" si="18"/>
        <v>15</v>
      </c>
      <c r="F65" s="33"/>
      <c r="G65" s="46"/>
      <c r="H65" s="47"/>
      <c r="I65" s="48"/>
      <c r="J65" s="35">
        <f t="shared" si="19"/>
        <v>15</v>
      </c>
      <c r="K65" s="33"/>
      <c r="L65" s="46"/>
      <c r="M65" s="49"/>
      <c r="N65" s="50"/>
      <c r="O65" s="78"/>
      <c r="P65" s="79"/>
      <c r="Q65" s="80"/>
      <c r="R65" s="79"/>
      <c r="S65" s="79"/>
      <c r="T65" s="80"/>
      <c r="U65" s="79"/>
      <c r="V65" s="79"/>
      <c r="W65" s="80"/>
      <c r="X65" s="79"/>
      <c r="Y65" s="79"/>
      <c r="Z65" s="80"/>
      <c r="AA65" s="79"/>
      <c r="AB65" s="79"/>
      <c r="AC65" s="80"/>
      <c r="AD65" s="79">
        <v>15</v>
      </c>
      <c r="AE65" s="79">
        <v>15</v>
      </c>
      <c r="AF65" s="80">
        <v>5</v>
      </c>
      <c r="AG65" s="51" t="s">
        <v>33</v>
      </c>
    </row>
    <row r="66" spans="1:33" ht="13.5" customHeight="1" thickBot="1">
      <c r="A66" s="84">
        <v>45</v>
      </c>
      <c r="B66" s="89" t="s">
        <v>81</v>
      </c>
      <c r="C66" s="82">
        <f t="shared" si="16"/>
        <v>30</v>
      </c>
      <c r="D66" s="65">
        <f t="shared" si="17"/>
        <v>4</v>
      </c>
      <c r="E66" s="32">
        <f t="shared" si="18"/>
        <v>0</v>
      </c>
      <c r="F66" s="33"/>
      <c r="G66" s="46"/>
      <c r="H66" s="47"/>
      <c r="I66" s="48"/>
      <c r="J66" s="35">
        <f t="shared" si="19"/>
        <v>30</v>
      </c>
      <c r="K66" s="33"/>
      <c r="L66" s="46"/>
      <c r="M66" s="49"/>
      <c r="N66" s="50"/>
      <c r="O66" s="78"/>
      <c r="P66" s="79"/>
      <c r="Q66" s="80"/>
      <c r="R66" s="79"/>
      <c r="S66" s="79"/>
      <c r="T66" s="80"/>
      <c r="U66" s="79"/>
      <c r="V66" s="79"/>
      <c r="W66" s="80"/>
      <c r="X66" s="79"/>
      <c r="Y66" s="79"/>
      <c r="Z66" s="80"/>
      <c r="AA66" s="79"/>
      <c r="AB66" s="79">
        <v>30</v>
      </c>
      <c r="AC66" s="80">
        <v>4</v>
      </c>
      <c r="AD66" s="79"/>
      <c r="AE66" s="79"/>
      <c r="AF66" s="80"/>
      <c r="AG66" s="51" t="s">
        <v>33</v>
      </c>
    </row>
    <row r="67" spans="1:33" ht="17.25" customHeight="1" thickBot="1">
      <c r="A67" s="90" t="s">
        <v>82</v>
      </c>
      <c r="B67" s="55" t="s">
        <v>83</v>
      </c>
      <c r="C67" s="56">
        <f aca="true" t="shared" si="20" ref="C67:AF67">SUM(C68:C72)</f>
        <v>168</v>
      </c>
      <c r="D67" s="56">
        <f t="shared" si="20"/>
        <v>9</v>
      </c>
      <c r="E67" s="56">
        <f t="shared" si="20"/>
        <v>0</v>
      </c>
      <c r="F67" s="56">
        <f t="shared" si="20"/>
        <v>0</v>
      </c>
      <c r="G67" s="56">
        <f t="shared" si="20"/>
        <v>0</v>
      </c>
      <c r="H67" s="56">
        <f t="shared" si="20"/>
        <v>0</v>
      </c>
      <c r="I67" s="56">
        <f t="shared" si="20"/>
        <v>0</v>
      </c>
      <c r="J67" s="56">
        <f t="shared" si="20"/>
        <v>168</v>
      </c>
      <c r="K67" s="56">
        <f t="shared" si="20"/>
        <v>30</v>
      </c>
      <c r="L67" s="56">
        <f t="shared" si="20"/>
        <v>0</v>
      </c>
      <c r="M67" s="56">
        <f t="shared" si="20"/>
        <v>0</v>
      </c>
      <c r="N67" s="56">
        <f t="shared" si="20"/>
        <v>0</v>
      </c>
      <c r="O67" s="56">
        <f t="shared" si="20"/>
        <v>0</v>
      </c>
      <c r="P67" s="56">
        <f t="shared" si="20"/>
        <v>0</v>
      </c>
      <c r="Q67" s="56">
        <f t="shared" si="20"/>
        <v>0</v>
      </c>
      <c r="R67" s="56">
        <f t="shared" si="20"/>
        <v>0</v>
      </c>
      <c r="S67" s="56">
        <f t="shared" si="20"/>
        <v>49</v>
      </c>
      <c r="T67" s="56">
        <f t="shared" si="20"/>
        <v>3</v>
      </c>
      <c r="U67" s="56">
        <f t="shared" si="20"/>
        <v>0</v>
      </c>
      <c r="V67" s="56">
        <f t="shared" si="20"/>
        <v>49</v>
      </c>
      <c r="W67" s="56">
        <f t="shared" si="20"/>
        <v>3</v>
      </c>
      <c r="X67" s="56">
        <f t="shared" si="20"/>
        <v>0</v>
      </c>
      <c r="Y67" s="56">
        <f t="shared" si="20"/>
        <v>30</v>
      </c>
      <c r="Z67" s="56">
        <f t="shared" si="20"/>
        <v>1</v>
      </c>
      <c r="AA67" s="56">
        <f t="shared" si="20"/>
        <v>0</v>
      </c>
      <c r="AB67" s="56">
        <f t="shared" si="20"/>
        <v>40</v>
      </c>
      <c r="AC67" s="56">
        <f t="shared" si="20"/>
        <v>2</v>
      </c>
      <c r="AD67" s="56">
        <f t="shared" si="20"/>
        <v>0</v>
      </c>
      <c r="AE67" s="56">
        <f t="shared" si="20"/>
        <v>0</v>
      </c>
      <c r="AF67" s="56">
        <f t="shared" si="20"/>
        <v>0</v>
      </c>
      <c r="AG67" s="58"/>
    </row>
    <row r="68" spans="1:33" ht="15.75" customHeight="1">
      <c r="A68" s="91">
        <v>46</v>
      </c>
      <c r="B68" s="92" t="s">
        <v>84</v>
      </c>
      <c r="C68" s="30">
        <f>SUM(O68:P68,R68:S68,U68:V68,X68:Y68,AA68:AB68,AD68:AE68)</f>
        <v>49</v>
      </c>
      <c r="D68" s="65">
        <f>SUM(Q68+T68+W68+Z68+AC68+AF68)</f>
        <v>3</v>
      </c>
      <c r="E68" s="32">
        <f>SUM(O68+R68+U68+X68+AA68+AD68)</f>
        <v>0</v>
      </c>
      <c r="F68" s="33"/>
      <c r="G68" s="46"/>
      <c r="H68" s="47"/>
      <c r="I68" s="48"/>
      <c r="J68" s="35">
        <f>SUM(P68+S68+V68+Y68+AB68+AE68)</f>
        <v>49</v>
      </c>
      <c r="K68" s="33"/>
      <c r="L68" s="46"/>
      <c r="M68" s="49"/>
      <c r="N68" s="50"/>
      <c r="O68" s="78"/>
      <c r="P68" s="79"/>
      <c r="Q68" s="80"/>
      <c r="R68" s="79"/>
      <c r="S68" s="79">
        <v>49</v>
      </c>
      <c r="T68" s="80">
        <v>3</v>
      </c>
      <c r="U68" s="79"/>
      <c r="V68" s="79"/>
      <c r="W68" s="80"/>
      <c r="X68" s="79"/>
      <c r="Y68" s="79"/>
      <c r="Z68" s="80"/>
      <c r="AA68" s="79"/>
      <c r="AB68" s="79"/>
      <c r="AC68" s="80"/>
      <c r="AD68" s="79"/>
      <c r="AE68" s="79"/>
      <c r="AF68" s="80"/>
      <c r="AG68" s="43" t="s">
        <v>33</v>
      </c>
    </row>
    <row r="69" spans="1:33" ht="15.75" customHeight="1">
      <c r="A69" s="91">
        <v>47</v>
      </c>
      <c r="B69" s="92" t="s">
        <v>85</v>
      </c>
      <c r="C69" s="30">
        <f>SUM(O69:P69,R69:S69,U69:V69,X69:Y69,AA69:AB69,AD69:AE69)</f>
        <v>49</v>
      </c>
      <c r="D69" s="65">
        <f>SUM(Q69+T69+W69+Z69+AC69+AF69)</f>
        <v>3</v>
      </c>
      <c r="E69" s="32">
        <f>SUM(O69+R69+U69+X69+AA69+AD69)</f>
        <v>0</v>
      </c>
      <c r="F69" s="33"/>
      <c r="G69" s="46"/>
      <c r="H69" s="47"/>
      <c r="I69" s="48"/>
      <c r="J69" s="35">
        <f>SUM(P69+S69+V69+Y69+AB69+AE69)</f>
        <v>49</v>
      </c>
      <c r="K69" s="33"/>
      <c r="L69" s="46"/>
      <c r="M69" s="49"/>
      <c r="N69" s="50"/>
      <c r="O69" s="78"/>
      <c r="P69" s="79"/>
      <c r="Q69" s="80"/>
      <c r="R69" s="79"/>
      <c r="S69" s="79"/>
      <c r="T69" s="80"/>
      <c r="U69" s="79"/>
      <c r="V69" s="79">
        <v>49</v>
      </c>
      <c r="W69" s="80">
        <v>3</v>
      </c>
      <c r="X69" s="79"/>
      <c r="Y69" s="79"/>
      <c r="Z69" s="80"/>
      <c r="AA69" s="79"/>
      <c r="AB69" s="79"/>
      <c r="AC69" s="80"/>
      <c r="AD69" s="79"/>
      <c r="AE69" s="79"/>
      <c r="AF69" s="80"/>
      <c r="AG69" s="43" t="s">
        <v>33</v>
      </c>
    </row>
    <row r="70" spans="1:33" ht="15.75" customHeight="1">
      <c r="A70" s="91">
        <v>48</v>
      </c>
      <c r="B70" s="92" t="s">
        <v>86</v>
      </c>
      <c r="C70" s="30">
        <f>SUM(O70:P70,R70:S70,U70:V70,X70:Y70,AA70:AB70,AD70:AE70)</f>
        <v>0</v>
      </c>
      <c r="D70" s="65">
        <f>SUM(Q70+T70+W70+Z70+AC70+AF70)</f>
        <v>0</v>
      </c>
      <c r="E70" s="32">
        <f>SUM(O70+R70+U70+X70+AA70+AD70)</f>
        <v>0</v>
      </c>
      <c r="F70" s="33"/>
      <c r="G70" s="46"/>
      <c r="H70" s="47"/>
      <c r="I70" s="48"/>
      <c r="J70" s="35">
        <f>SUM(P70+S70+V70+Y70+AB70+AE70)</f>
        <v>0</v>
      </c>
      <c r="K70" s="33"/>
      <c r="L70" s="46"/>
      <c r="M70" s="49"/>
      <c r="N70" s="50"/>
      <c r="O70" s="78"/>
      <c r="P70" s="79"/>
      <c r="Q70" s="80"/>
      <c r="R70" s="79"/>
      <c r="S70" s="79"/>
      <c r="T70" s="80"/>
      <c r="U70" s="79"/>
      <c r="V70" s="79"/>
      <c r="W70" s="80"/>
      <c r="X70" s="79"/>
      <c r="Y70" s="79"/>
      <c r="Z70" s="80"/>
      <c r="AA70" s="79"/>
      <c r="AB70" s="79"/>
      <c r="AC70" s="80"/>
      <c r="AD70" s="79"/>
      <c r="AE70" s="79"/>
      <c r="AF70" s="80"/>
      <c r="AG70" s="51"/>
    </row>
    <row r="71" spans="1:33" ht="12.75" customHeight="1">
      <c r="A71" s="91">
        <v>49</v>
      </c>
      <c r="B71" s="92" t="s">
        <v>87</v>
      </c>
      <c r="C71" s="30">
        <f>SUM(O71:P71,R71:S71,U71:V71,X71:Y71,AA71:AB71,AD71:AE71)</f>
        <v>30</v>
      </c>
      <c r="D71" s="65">
        <f>SUM(Q71+T71+W71+Z71+AC71+AF71)</f>
        <v>1</v>
      </c>
      <c r="E71" s="32">
        <f>SUM(O71+R71+U71+X71+AA71+AD71)</f>
        <v>0</v>
      </c>
      <c r="F71" s="33"/>
      <c r="G71" s="46"/>
      <c r="H71" s="47"/>
      <c r="I71" s="48"/>
      <c r="J71" s="35">
        <f>SUM(P71+S71+V71+Y71+AB71+AE71)</f>
        <v>30</v>
      </c>
      <c r="K71" s="63">
        <v>30</v>
      </c>
      <c r="L71" s="46"/>
      <c r="M71" s="49"/>
      <c r="N71" s="50"/>
      <c r="O71" s="78"/>
      <c r="P71" s="79"/>
      <c r="Q71" s="80"/>
      <c r="R71" s="79"/>
      <c r="S71" s="79"/>
      <c r="T71" s="80"/>
      <c r="U71" s="79"/>
      <c r="V71" s="79"/>
      <c r="W71" s="80"/>
      <c r="X71" s="79"/>
      <c r="Y71" s="79">
        <v>30</v>
      </c>
      <c r="Z71" s="80">
        <v>1</v>
      </c>
      <c r="AA71" s="79"/>
      <c r="AB71" s="79"/>
      <c r="AC71" s="80"/>
      <c r="AD71" s="79"/>
      <c r="AE71" s="79"/>
      <c r="AF71" s="80"/>
      <c r="AG71" s="43" t="s">
        <v>33</v>
      </c>
    </row>
    <row r="72" spans="1:33" ht="15" customHeight="1" thickBot="1">
      <c r="A72" s="28">
        <v>50</v>
      </c>
      <c r="B72" s="45" t="s">
        <v>88</v>
      </c>
      <c r="C72" s="30">
        <f>SUM(O72:P72,R72:S72,U72:V72,X72:Y72,AA72:AB72,AD72:AE72)</f>
        <v>40</v>
      </c>
      <c r="D72" s="65">
        <f>SUM(Q72+T72+W72+Z72+AC72+AF72)</f>
        <v>2</v>
      </c>
      <c r="E72" s="32">
        <f>SUM(O72+R72+U72+X72+AA72+AD72)</f>
        <v>0</v>
      </c>
      <c r="F72" s="33"/>
      <c r="G72" s="46"/>
      <c r="H72" s="47"/>
      <c r="I72" s="48"/>
      <c r="J72" s="35">
        <f>SUM(P72+S72+V72+Y72+AB72+AE72)</f>
        <v>40</v>
      </c>
      <c r="K72" s="33"/>
      <c r="L72" s="46"/>
      <c r="M72" s="49"/>
      <c r="N72" s="50"/>
      <c r="O72" s="78"/>
      <c r="P72" s="79"/>
      <c r="Q72" s="80"/>
      <c r="R72" s="79"/>
      <c r="S72" s="79"/>
      <c r="T72" s="80"/>
      <c r="U72" s="79"/>
      <c r="V72" s="79"/>
      <c r="W72" s="80"/>
      <c r="X72" s="79"/>
      <c r="Y72" s="79"/>
      <c r="Z72" s="80"/>
      <c r="AA72" s="79"/>
      <c r="AB72" s="79">
        <v>40</v>
      </c>
      <c r="AC72" s="80">
        <v>2</v>
      </c>
      <c r="AD72" s="79"/>
      <c r="AE72" s="79"/>
      <c r="AF72" s="80"/>
      <c r="AG72" s="43" t="s">
        <v>33</v>
      </c>
    </row>
    <row r="73" spans="1:33" ht="15" customHeight="1">
      <c r="A73" s="487" t="s">
        <v>89</v>
      </c>
      <c r="B73" s="488"/>
      <c r="C73" s="493">
        <f aca="true" t="shared" si="21" ref="C73:N73">SUM(C58+C53+C50+C44+C40+C28+C22+C14)</f>
        <v>1880</v>
      </c>
      <c r="D73" s="493">
        <f t="shared" si="21"/>
        <v>165</v>
      </c>
      <c r="E73" s="493">
        <f t="shared" si="21"/>
        <v>560</v>
      </c>
      <c r="F73" s="493">
        <f t="shared" si="21"/>
        <v>0</v>
      </c>
      <c r="G73" s="493">
        <f t="shared" si="21"/>
        <v>0</v>
      </c>
      <c r="H73" s="493">
        <f t="shared" si="21"/>
        <v>0</v>
      </c>
      <c r="I73" s="493">
        <f t="shared" si="21"/>
        <v>0</v>
      </c>
      <c r="J73" s="493">
        <f t="shared" si="21"/>
        <v>1320</v>
      </c>
      <c r="K73" s="493">
        <f t="shared" si="21"/>
        <v>425</v>
      </c>
      <c r="L73" s="493">
        <f t="shared" si="21"/>
        <v>0</v>
      </c>
      <c r="M73" s="493">
        <f t="shared" si="21"/>
        <v>70</v>
      </c>
      <c r="N73" s="493">
        <f t="shared" si="21"/>
        <v>0</v>
      </c>
      <c r="O73" s="93">
        <f aca="true" t="shared" si="22" ref="O73:AF73">O53+O58+O50+O44+O40+O28+O22+O14</f>
        <v>105</v>
      </c>
      <c r="P73" s="93">
        <f t="shared" si="22"/>
        <v>235</v>
      </c>
      <c r="Q73" s="93">
        <f t="shared" si="22"/>
        <v>29</v>
      </c>
      <c r="R73" s="93">
        <f t="shared" si="22"/>
        <v>90</v>
      </c>
      <c r="S73" s="93">
        <f t="shared" si="22"/>
        <v>180</v>
      </c>
      <c r="T73" s="93">
        <f t="shared" si="22"/>
        <v>25</v>
      </c>
      <c r="U73" s="93">
        <f t="shared" si="22"/>
        <v>155</v>
      </c>
      <c r="V73" s="93">
        <f t="shared" si="22"/>
        <v>225</v>
      </c>
      <c r="W73" s="93">
        <f t="shared" si="22"/>
        <v>26</v>
      </c>
      <c r="X73" s="93">
        <f t="shared" si="22"/>
        <v>105</v>
      </c>
      <c r="Y73" s="93">
        <f t="shared" si="22"/>
        <v>245</v>
      </c>
      <c r="Z73" s="93">
        <f t="shared" si="22"/>
        <v>27</v>
      </c>
      <c r="AA73" s="93">
        <f t="shared" si="22"/>
        <v>40</v>
      </c>
      <c r="AB73" s="93">
        <f t="shared" si="22"/>
        <v>230</v>
      </c>
      <c r="AC73" s="93">
        <f t="shared" si="22"/>
        <v>28</v>
      </c>
      <c r="AD73" s="93">
        <f t="shared" si="22"/>
        <v>65</v>
      </c>
      <c r="AE73" s="93">
        <f t="shared" si="22"/>
        <v>205</v>
      </c>
      <c r="AF73" s="93">
        <f t="shared" si="22"/>
        <v>30</v>
      </c>
      <c r="AG73" s="94"/>
    </row>
    <row r="74" spans="1:33" ht="13.5" customHeight="1">
      <c r="A74" s="489"/>
      <c r="B74" s="490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6">
        <f>SUM(O73:P73)</f>
        <v>340</v>
      </c>
      <c r="P74" s="497"/>
      <c r="Q74" s="95"/>
      <c r="R74" s="498">
        <f>SUM(R73:S73)</f>
        <v>270</v>
      </c>
      <c r="S74" s="497"/>
      <c r="T74" s="95"/>
      <c r="U74" s="498">
        <f>SUM(U73:V73)</f>
        <v>380</v>
      </c>
      <c r="V74" s="497"/>
      <c r="W74" s="95"/>
      <c r="X74" s="498">
        <f>SUM(X73:Y73)</f>
        <v>350</v>
      </c>
      <c r="Y74" s="497"/>
      <c r="Z74" s="95"/>
      <c r="AA74" s="498">
        <f>SUM(AA73:AB73)</f>
        <v>270</v>
      </c>
      <c r="AB74" s="497"/>
      <c r="AC74" s="95"/>
      <c r="AD74" s="498">
        <f>SUM(AD73:AE73)</f>
        <v>270</v>
      </c>
      <c r="AE74" s="497"/>
      <c r="AF74" s="95"/>
      <c r="AG74" s="96"/>
    </row>
    <row r="75" spans="1:33" ht="18.75" customHeight="1" hidden="1" thickBot="1">
      <c r="A75" s="489"/>
      <c r="B75" s="490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6">
        <f>SUM(O74+R74)</f>
        <v>610</v>
      </c>
      <c r="P75" s="496"/>
      <c r="Q75" s="496"/>
      <c r="R75" s="496"/>
      <c r="S75" s="496"/>
      <c r="T75" s="497"/>
      <c r="U75" s="498">
        <f>SUM(U74+X74)</f>
        <v>730</v>
      </c>
      <c r="V75" s="496"/>
      <c r="W75" s="496"/>
      <c r="X75" s="496"/>
      <c r="Y75" s="496"/>
      <c r="Z75" s="497"/>
      <c r="AA75" s="498">
        <f>SUM(AA74+AD74)</f>
        <v>540</v>
      </c>
      <c r="AB75" s="496"/>
      <c r="AC75" s="496"/>
      <c r="AD75" s="496"/>
      <c r="AE75" s="496"/>
      <c r="AF75" s="497"/>
      <c r="AG75" s="96"/>
    </row>
    <row r="76" spans="1:33" ht="11.25" customHeight="1" thickBot="1">
      <c r="A76" s="491"/>
      <c r="B76" s="492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9">
        <f>SUM(O74+R74)</f>
        <v>610</v>
      </c>
      <c r="P76" s="499"/>
      <c r="Q76" s="499"/>
      <c r="R76" s="499"/>
      <c r="S76" s="499"/>
      <c r="T76" s="500"/>
      <c r="U76" s="501">
        <f>SUM(U74+X74)</f>
        <v>730</v>
      </c>
      <c r="V76" s="499"/>
      <c r="W76" s="499"/>
      <c r="X76" s="499"/>
      <c r="Y76" s="499"/>
      <c r="Z76" s="500"/>
      <c r="AA76" s="501">
        <f>SUM(AA74+AD74)</f>
        <v>540</v>
      </c>
      <c r="AB76" s="499"/>
      <c r="AC76" s="499"/>
      <c r="AD76" s="499"/>
      <c r="AE76" s="499"/>
      <c r="AF76" s="500"/>
      <c r="AG76" s="97"/>
    </row>
    <row r="77" spans="1:33" ht="20.25" customHeight="1">
      <c r="A77" s="502" t="s">
        <v>90</v>
      </c>
      <c r="B77" s="503"/>
      <c r="C77" s="508">
        <f>SUM(C73+C67)</f>
        <v>2048</v>
      </c>
      <c r="D77" s="508">
        <f>SUM(D73+D67)</f>
        <v>174</v>
      </c>
      <c r="E77" s="508">
        <f>SUM(E73+E67)</f>
        <v>560</v>
      </c>
      <c r="F77" s="508"/>
      <c r="G77" s="508">
        <f>SUM(G73+G67)</f>
        <v>0</v>
      </c>
      <c r="H77" s="508"/>
      <c r="I77" s="508">
        <f aca="true" t="shared" si="23" ref="I77:N77">SUM(I73+I67)</f>
        <v>0</v>
      </c>
      <c r="J77" s="508">
        <f t="shared" si="23"/>
        <v>1488</v>
      </c>
      <c r="K77" s="511">
        <f t="shared" si="23"/>
        <v>455</v>
      </c>
      <c r="L77" s="508">
        <f t="shared" si="23"/>
        <v>0</v>
      </c>
      <c r="M77" s="511">
        <f t="shared" si="23"/>
        <v>70</v>
      </c>
      <c r="N77" s="508">
        <f t="shared" si="23"/>
        <v>0</v>
      </c>
      <c r="O77" s="98">
        <f>SUM(O67+O53+O58+O50+O44+O40+O28+O22+O14)</f>
        <v>105</v>
      </c>
      <c r="P77" s="98">
        <f aca="true" t="shared" si="24" ref="P77:AF77">SUM(P67+P53+P58+P50+P44+P40+P28+P22+P14)</f>
        <v>235</v>
      </c>
      <c r="Q77" s="98">
        <f t="shared" si="24"/>
        <v>29</v>
      </c>
      <c r="R77" s="98">
        <f t="shared" si="24"/>
        <v>90</v>
      </c>
      <c r="S77" s="98">
        <f t="shared" si="24"/>
        <v>229</v>
      </c>
      <c r="T77" s="98">
        <f t="shared" si="24"/>
        <v>28</v>
      </c>
      <c r="U77" s="98">
        <f t="shared" si="24"/>
        <v>155</v>
      </c>
      <c r="V77" s="98">
        <f t="shared" si="24"/>
        <v>274</v>
      </c>
      <c r="W77" s="98">
        <f t="shared" si="24"/>
        <v>29</v>
      </c>
      <c r="X77" s="98">
        <f t="shared" si="24"/>
        <v>105</v>
      </c>
      <c r="Y77" s="98">
        <f t="shared" si="24"/>
        <v>275</v>
      </c>
      <c r="Z77" s="98">
        <f t="shared" si="24"/>
        <v>28</v>
      </c>
      <c r="AA77" s="98">
        <f t="shared" si="24"/>
        <v>40</v>
      </c>
      <c r="AB77" s="98">
        <f t="shared" si="24"/>
        <v>270</v>
      </c>
      <c r="AC77" s="98">
        <f t="shared" si="24"/>
        <v>30</v>
      </c>
      <c r="AD77" s="98">
        <f t="shared" si="24"/>
        <v>65</v>
      </c>
      <c r="AE77" s="98">
        <f t="shared" si="24"/>
        <v>205</v>
      </c>
      <c r="AF77" s="98">
        <f t="shared" si="24"/>
        <v>30</v>
      </c>
      <c r="AG77" s="99"/>
    </row>
    <row r="78" spans="1:33" ht="14.25" customHeight="1">
      <c r="A78" s="504"/>
      <c r="B78" s="505"/>
      <c r="C78" s="509"/>
      <c r="D78" s="509"/>
      <c r="E78" s="509"/>
      <c r="F78" s="509"/>
      <c r="G78" s="509"/>
      <c r="H78" s="509"/>
      <c r="I78" s="509"/>
      <c r="J78" s="509"/>
      <c r="K78" s="512"/>
      <c r="L78" s="509"/>
      <c r="M78" s="512"/>
      <c r="N78" s="509"/>
      <c r="O78" s="514">
        <f>SUM(O77:P77)</f>
        <v>340</v>
      </c>
      <c r="P78" s="515"/>
      <c r="Q78" s="514">
        <f>SUM(R77:S77)</f>
        <v>319</v>
      </c>
      <c r="R78" s="519"/>
      <c r="S78" s="515"/>
      <c r="T78" s="100"/>
      <c r="U78" s="514">
        <f>SUM(U77:V77)</f>
        <v>429</v>
      </c>
      <c r="V78" s="515"/>
      <c r="W78" s="100"/>
      <c r="X78" s="514">
        <f>SUM(X77:Y77)</f>
        <v>380</v>
      </c>
      <c r="Y78" s="515"/>
      <c r="Z78" s="100"/>
      <c r="AA78" s="514">
        <f>SUM(AA77:AB77)</f>
        <v>310</v>
      </c>
      <c r="AB78" s="515"/>
      <c r="AC78" s="100"/>
      <c r="AD78" s="514">
        <f>SUM(AD77:AE77)</f>
        <v>270</v>
      </c>
      <c r="AE78" s="515"/>
      <c r="AF78" s="100"/>
      <c r="AG78" s="101"/>
    </row>
    <row r="79" spans="1:33" ht="20.25" customHeight="1" thickBot="1">
      <c r="A79" s="506"/>
      <c r="B79" s="507"/>
      <c r="C79" s="510"/>
      <c r="D79" s="510"/>
      <c r="E79" s="510"/>
      <c r="F79" s="510"/>
      <c r="G79" s="510"/>
      <c r="H79" s="510"/>
      <c r="I79" s="510"/>
      <c r="J79" s="510"/>
      <c r="K79" s="513"/>
      <c r="L79" s="510"/>
      <c r="M79" s="513"/>
      <c r="N79" s="510"/>
      <c r="O79" s="516">
        <f>SUM(O78+Q78)</f>
        <v>659</v>
      </c>
      <c r="P79" s="517"/>
      <c r="Q79" s="517"/>
      <c r="R79" s="517"/>
      <c r="S79" s="517"/>
      <c r="T79" s="518"/>
      <c r="U79" s="516">
        <f>SUM(U78+X78)</f>
        <v>809</v>
      </c>
      <c r="V79" s="517"/>
      <c r="W79" s="517"/>
      <c r="X79" s="517"/>
      <c r="Y79" s="517"/>
      <c r="Z79" s="518"/>
      <c r="AA79" s="516">
        <f>SUM(AA78+AD78)</f>
        <v>580</v>
      </c>
      <c r="AB79" s="517"/>
      <c r="AC79" s="517"/>
      <c r="AD79" s="517"/>
      <c r="AE79" s="517"/>
      <c r="AF79" s="518"/>
      <c r="AG79" s="102"/>
    </row>
    <row r="80" spans="1:33" ht="16.5" customHeight="1">
      <c r="A80" s="103"/>
      <c r="B80" s="104"/>
      <c r="C80" s="105"/>
      <c r="D80" s="105"/>
      <c r="E80" s="105"/>
      <c r="F80" s="105"/>
      <c r="G80" s="105"/>
      <c r="H80" s="105"/>
      <c r="I80" s="105"/>
      <c r="J80" s="105">
        <v>828</v>
      </c>
      <c r="K80" s="105"/>
      <c r="L80" s="105"/>
      <c r="M80" s="105"/>
      <c r="N80" s="105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</row>
    <row r="81" spans="1:33" ht="16.5" customHeight="1">
      <c r="A81" s="103"/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</row>
    <row r="82" spans="1:33" ht="16.5" customHeight="1">
      <c r="A82" s="103"/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</row>
    <row r="83" spans="1:33" ht="16.5" customHeight="1">
      <c r="A83" s="103"/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</row>
    <row r="84" spans="1:33" ht="16.5" customHeight="1">
      <c r="A84" s="103"/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</row>
    <row r="85" spans="1:33" ht="16.5" customHeight="1">
      <c r="A85" s="103"/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</row>
    <row r="86" spans="1:33" ht="16.5" customHeight="1">
      <c r="A86" s="103"/>
      <c r="B86" s="104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</row>
    <row r="87" spans="1:33" ht="16.5" customHeight="1">
      <c r="A87" s="103"/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</row>
    <row r="88" spans="1:33" ht="16.5" customHeight="1">
      <c r="A88" s="103"/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</row>
    <row r="89" spans="1:33" ht="16.5" customHeight="1">
      <c r="A89" s="103"/>
      <c r="B89" s="104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</row>
    <row r="90" spans="1:33" ht="16.5" customHeight="1">
      <c r="A90" s="103"/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</row>
    <row r="91" spans="1:33" ht="16.5" customHeight="1">
      <c r="A91" s="103"/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</row>
    <row r="92" spans="1:33" ht="16.5" customHeight="1">
      <c r="A92" s="103"/>
      <c r="B92" s="104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</row>
    <row r="93" spans="1:33" ht="16.5" customHeight="1">
      <c r="A93" s="103"/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</row>
    <row r="94" spans="1:33" ht="16.5" customHeight="1">
      <c r="A94" s="103"/>
      <c r="B94" s="104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</row>
    <row r="95" spans="1:33" ht="18.75" customHeight="1">
      <c r="A95" s="107"/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10"/>
      <c r="Y95" s="109"/>
      <c r="Z95" s="109"/>
      <c r="AA95" s="110"/>
      <c r="AB95" s="110"/>
      <c r="AC95" s="109"/>
      <c r="AD95" s="108"/>
      <c r="AE95" s="108"/>
      <c r="AF95" s="111"/>
      <c r="AG95" s="111"/>
    </row>
    <row r="96" spans="1:33" ht="12" customHeight="1">
      <c r="A96" s="107"/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10"/>
      <c r="AC96" s="110"/>
      <c r="AD96" s="112"/>
      <c r="AE96" s="112"/>
      <c r="AF96" s="111"/>
      <c r="AG96" s="111"/>
    </row>
    <row r="97" spans="1:33" ht="12" customHeight="1">
      <c r="A97" s="107"/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10"/>
      <c r="AC97" s="109"/>
      <c r="AD97" s="108"/>
      <c r="AE97" s="112"/>
      <c r="AF97" s="111"/>
      <c r="AG97" s="111"/>
    </row>
    <row r="98" spans="1:33" ht="12" customHeight="1">
      <c r="A98" s="107"/>
      <c r="B98" s="113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10"/>
      <c r="AC98" s="109"/>
      <c r="AD98" s="111"/>
      <c r="AE98" s="111"/>
      <c r="AF98" s="111"/>
      <c r="AG98" s="111"/>
    </row>
    <row r="99" spans="1:33" ht="13.5" customHeight="1">
      <c r="A99" s="107"/>
      <c r="B99" s="113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10"/>
      <c r="AC99" s="109"/>
      <c r="AD99" s="111"/>
      <c r="AE99" s="111"/>
      <c r="AF99" s="111"/>
      <c r="AG99" s="111"/>
    </row>
    <row r="100" spans="1:33" ht="14.25" customHeight="1">
      <c r="A100" s="107"/>
      <c r="B100" s="113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10"/>
      <c r="AC100" s="109"/>
      <c r="AD100" s="111"/>
      <c r="AE100" s="111"/>
      <c r="AF100" s="111"/>
      <c r="AG100" s="111"/>
    </row>
    <row r="101" spans="2:33" ht="12" customHeight="1">
      <c r="B101" s="114"/>
      <c r="C101" s="115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8"/>
      <c r="AE101" s="108"/>
      <c r="AF101" s="108"/>
      <c r="AG101" s="109"/>
    </row>
    <row r="102" spans="2:33" ht="15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7"/>
      <c r="AE102" s="117"/>
      <c r="AF102" s="117"/>
      <c r="AG102" s="118"/>
    </row>
    <row r="103" spans="2:33" ht="15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7"/>
      <c r="AD103" s="116"/>
      <c r="AE103" s="117"/>
      <c r="AF103" s="117"/>
      <c r="AG103" s="118"/>
    </row>
    <row r="104" spans="2:33" ht="15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7"/>
      <c r="AE104" s="117"/>
      <c r="AF104" s="116"/>
      <c r="AG104" s="118"/>
    </row>
    <row r="105" spans="2:33" ht="15.7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20"/>
      <c r="AF105" s="118"/>
      <c r="AG105" s="118"/>
    </row>
    <row r="106" spans="2:33" ht="15.7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20"/>
      <c r="Q106" s="120"/>
      <c r="R106" s="118"/>
      <c r="S106" s="120"/>
      <c r="T106" s="120"/>
      <c r="U106" s="118"/>
      <c r="V106" s="120"/>
      <c r="W106" s="120"/>
      <c r="X106" s="118"/>
      <c r="Y106" s="120"/>
      <c r="Z106" s="118"/>
      <c r="AA106" s="118"/>
      <c r="AB106" s="118"/>
      <c r="AC106" s="118"/>
      <c r="AD106" s="118"/>
      <c r="AE106" s="120"/>
      <c r="AF106" s="118"/>
      <c r="AG106" s="118"/>
    </row>
    <row r="107" spans="2:33" ht="15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20"/>
      <c r="Z107" s="118"/>
      <c r="AA107" s="118"/>
      <c r="AB107" s="118"/>
      <c r="AC107" s="118"/>
      <c r="AD107" s="118"/>
      <c r="AE107" s="120"/>
      <c r="AF107" s="118"/>
      <c r="AG107" s="118"/>
    </row>
    <row r="108" spans="2:33" ht="15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8"/>
      <c r="P108" s="118"/>
      <c r="Q108" s="118"/>
      <c r="R108" s="118"/>
      <c r="S108" s="120"/>
      <c r="T108" s="120"/>
      <c r="U108" s="118"/>
      <c r="V108" s="120"/>
      <c r="W108" s="118"/>
      <c r="X108" s="118"/>
      <c r="Y108" s="118"/>
      <c r="Z108" s="118"/>
      <c r="AA108" s="118"/>
      <c r="AB108" s="118"/>
      <c r="AC108" s="118"/>
      <c r="AD108" s="118"/>
      <c r="AE108" s="120"/>
      <c r="AF108" s="118"/>
      <c r="AG108" s="118"/>
    </row>
    <row r="109" spans="2:33" ht="15.7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8"/>
      <c r="P109" s="120"/>
      <c r="Q109" s="120"/>
      <c r="R109" s="118"/>
      <c r="S109" s="120"/>
      <c r="T109" s="120"/>
      <c r="U109" s="118"/>
      <c r="V109" s="120"/>
      <c r="W109" s="120"/>
      <c r="X109" s="118"/>
      <c r="Y109" s="120"/>
      <c r="Z109" s="118"/>
      <c r="AA109" s="118"/>
      <c r="AB109" s="118"/>
      <c r="AC109" s="118"/>
      <c r="AD109" s="118"/>
      <c r="AE109" s="120"/>
      <c r="AF109" s="118"/>
      <c r="AG109" s="118"/>
    </row>
    <row r="110" spans="2:33" ht="15.75"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20"/>
      <c r="AF110" s="118"/>
      <c r="AG110" s="118"/>
    </row>
    <row r="111" spans="2:33" ht="15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20"/>
      <c r="Z111" s="118"/>
      <c r="AA111" s="118"/>
      <c r="AB111" s="118"/>
      <c r="AC111" s="118"/>
      <c r="AD111" s="118"/>
      <c r="AE111" s="118"/>
      <c r="AF111" s="118"/>
      <c r="AG111" s="118"/>
    </row>
    <row r="112" spans="2:33" ht="15.75"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</row>
    <row r="113" spans="2:33" ht="15.75"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20"/>
      <c r="P113" s="120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</row>
    <row r="114" spans="2:33" ht="15"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</row>
    <row r="281" spans="5:6" ht="12.75">
      <c r="E281" s="77" t="s">
        <v>91</v>
      </c>
      <c r="F281" s="77"/>
    </row>
  </sheetData>
  <sheetProtection/>
  <mergeCells count="66">
    <mergeCell ref="AD78:AE78"/>
    <mergeCell ref="O79:T79"/>
    <mergeCell ref="U79:Z79"/>
    <mergeCell ref="AA79:AF79"/>
    <mergeCell ref="N77:N79"/>
    <mergeCell ref="O78:P78"/>
    <mergeCell ref="Q78:S78"/>
    <mergeCell ref="U78:V78"/>
    <mergeCell ref="X78:Y78"/>
    <mergeCell ref="AA78:AB78"/>
    <mergeCell ref="H77:H79"/>
    <mergeCell ref="I77:I79"/>
    <mergeCell ref="J77:J79"/>
    <mergeCell ref="K77:K79"/>
    <mergeCell ref="L77:L79"/>
    <mergeCell ref="M77:M79"/>
    <mergeCell ref="A77:B79"/>
    <mergeCell ref="C77:C79"/>
    <mergeCell ref="D77:D79"/>
    <mergeCell ref="E77:E79"/>
    <mergeCell ref="F77:F79"/>
    <mergeCell ref="G77:G79"/>
    <mergeCell ref="AD74:AE74"/>
    <mergeCell ref="O75:T75"/>
    <mergeCell ref="U75:Z75"/>
    <mergeCell ref="AA75:AF75"/>
    <mergeCell ref="O76:T76"/>
    <mergeCell ref="U76:Z76"/>
    <mergeCell ref="AA76:AF76"/>
    <mergeCell ref="N73:N76"/>
    <mergeCell ref="O74:P74"/>
    <mergeCell ref="R74:S74"/>
    <mergeCell ref="U74:V74"/>
    <mergeCell ref="X74:Y74"/>
    <mergeCell ref="AA74:AB74"/>
    <mergeCell ref="H73:H76"/>
    <mergeCell ref="I73:I76"/>
    <mergeCell ref="J73:J76"/>
    <mergeCell ref="K73:K76"/>
    <mergeCell ref="L73:L76"/>
    <mergeCell ref="M73:M76"/>
    <mergeCell ref="A73:B76"/>
    <mergeCell ref="C73:C76"/>
    <mergeCell ref="D73:D76"/>
    <mergeCell ref="E73:E76"/>
    <mergeCell ref="F73:F76"/>
    <mergeCell ref="G73:G76"/>
    <mergeCell ref="U11:Z11"/>
    <mergeCell ref="AA11:AF11"/>
    <mergeCell ref="AG11:AG13"/>
    <mergeCell ref="O12:Q12"/>
    <mergeCell ref="R12:T12"/>
    <mergeCell ref="U12:W12"/>
    <mergeCell ref="X12:Z12"/>
    <mergeCell ref="AA12:AC12"/>
    <mergeCell ref="AD12:AF12"/>
    <mergeCell ref="A1:AG8"/>
    <mergeCell ref="A11:A13"/>
    <mergeCell ref="B11:B13"/>
    <mergeCell ref="C11:C13"/>
    <mergeCell ref="D11:D13"/>
    <mergeCell ref="E11:E13"/>
    <mergeCell ref="G11:G13"/>
    <mergeCell ref="J11:J13"/>
    <mergeCell ref="L11:L13"/>
    <mergeCell ref="O11:T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/>
  <headerFooter alignWithMargins="0">
    <oddFooter>&amp;CStrona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zoomScale="110" zoomScaleNormal="110" zoomScaleSheetLayoutView="110" zoomScalePageLayoutView="0" workbookViewId="0" topLeftCell="A40">
      <selection activeCell="B59" sqref="B59"/>
    </sheetView>
  </sheetViews>
  <sheetFormatPr defaultColWidth="9.140625" defaultRowHeight="12.75"/>
  <cols>
    <col min="1" max="1" width="3.28125" style="126" customWidth="1"/>
    <col min="2" max="2" width="30.8515625" style="127" customWidth="1"/>
    <col min="3" max="3" width="4.140625" style="219" customWidth="1"/>
    <col min="4" max="4" width="4.28125" style="219" customWidth="1"/>
    <col min="5" max="5" width="4.421875" style="219" customWidth="1"/>
    <col min="6" max="7" width="5.421875" style="219" customWidth="1"/>
    <col min="8" max="8" width="4.8515625" style="219" customWidth="1"/>
    <col min="9" max="9" width="4.7109375" style="219" customWidth="1"/>
    <col min="10" max="27" width="4.421875" style="219" customWidth="1"/>
    <col min="28" max="16384" width="11.421875" style="127" customWidth="1"/>
  </cols>
  <sheetData>
    <row r="1" spans="2:27" ht="15.75" thickBot="1">
      <c r="B1" s="222" t="s">
        <v>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ht="15.75" thickBot="1">
      <c r="A2" s="529" t="s">
        <v>92</v>
      </c>
      <c r="B2" s="242"/>
      <c r="C2" s="532" t="s">
        <v>93</v>
      </c>
      <c r="D2" s="523" t="s">
        <v>94</v>
      </c>
      <c r="E2" s="535" t="s">
        <v>95</v>
      </c>
      <c r="F2" s="536"/>
      <c r="G2" s="536"/>
      <c r="H2" s="536"/>
      <c r="I2" s="537"/>
      <c r="J2" s="520" t="s">
        <v>172</v>
      </c>
      <c r="K2" s="521"/>
      <c r="L2" s="521"/>
      <c r="M2" s="521"/>
      <c r="N2" s="521"/>
      <c r="O2" s="538"/>
      <c r="P2" s="520" t="s">
        <v>173</v>
      </c>
      <c r="Q2" s="521"/>
      <c r="R2" s="521"/>
      <c r="S2" s="521"/>
      <c r="T2" s="521"/>
      <c r="U2" s="538"/>
      <c r="V2" s="520" t="s">
        <v>174</v>
      </c>
      <c r="W2" s="521"/>
      <c r="X2" s="521"/>
      <c r="Y2" s="521"/>
      <c r="Z2" s="521"/>
      <c r="AA2" s="522"/>
    </row>
    <row r="3" spans="1:27" ht="21" customHeight="1">
      <c r="A3" s="530"/>
      <c r="B3" s="128" t="s">
        <v>137</v>
      </c>
      <c r="C3" s="533"/>
      <c r="D3" s="524"/>
      <c r="E3" s="523" t="s">
        <v>99</v>
      </c>
      <c r="F3" s="523" t="s">
        <v>100</v>
      </c>
      <c r="G3" s="523" t="s">
        <v>101</v>
      </c>
      <c r="H3" s="523" t="s">
        <v>102</v>
      </c>
      <c r="I3" s="541" t="s">
        <v>103</v>
      </c>
      <c r="J3" s="544" t="s">
        <v>104</v>
      </c>
      <c r="K3" s="545"/>
      <c r="L3" s="546"/>
      <c r="M3" s="550" t="s">
        <v>105</v>
      </c>
      <c r="N3" s="551"/>
      <c r="O3" s="552"/>
      <c r="P3" s="565" t="s">
        <v>106</v>
      </c>
      <c r="Q3" s="566"/>
      <c r="R3" s="567"/>
      <c r="S3" s="565" t="s">
        <v>107</v>
      </c>
      <c r="T3" s="566"/>
      <c r="U3" s="567"/>
      <c r="V3" s="571" t="s">
        <v>108</v>
      </c>
      <c r="W3" s="572"/>
      <c r="X3" s="573"/>
      <c r="Y3" s="577" t="s">
        <v>109</v>
      </c>
      <c r="Z3" s="578"/>
      <c r="AA3" s="579"/>
    </row>
    <row r="4" spans="1:27" ht="15.75" thickBot="1">
      <c r="A4" s="530"/>
      <c r="B4" s="129"/>
      <c r="C4" s="533"/>
      <c r="D4" s="524"/>
      <c r="E4" s="524"/>
      <c r="F4" s="524"/>
      <c r="G4" s="524"/>
      <c r="H4" s="524"/>
      <c r="I4" s="542"/>
      <c r="J4" s="547"/>
      <c r="K4" s="548"/>
      <c r="L4" s="549"/>
      <c r="M4" s="553"/>
      <c r="N4" s="554"/>
      <c r="O4" s="555"/>
      <c r="P4" s="568"/>
      <c r="Q4" s="569"/>
      <c r="R4" s="570"/>
      <c r="S4" s="568"/>
      <c r="T4" s="569"/>
      <c r="U4" s="570"/>
      <c r="V4" s="574"/>
      <c r="W4" s="575"/>
      <c r="X4" s="576"/>
      <c r="Y4" s="580"/>
      <c r="Z4" s="581"/>
      <c r="AA4" s="582"/>
    </row>
    <row r="5" spans="1:27" ht="15.75" thickBot="1">
      <c r="A5" s="531"/>
      <c r="B5" s="130" t="s">
        <v>254</v>
      </c>
      <c r="C5" s="534"/>
      <c r="D5" s="525"/>
      <c r="E5" s="525"/>
      <c r="F5" s="525"/>
      <c r="G5" s="525"/>
      <c r="H5" s="525"/>
      <c r="I5" s="543"/>
      <c r="J5" s="131" t="s">
        <v>110</v>
      </c>
      <c r="K5" s="131" t="s">
        <v>111</v>
      </c>
      <c r="L5" s="132" t="s">
        <v>112</v>
      </c>
      <c r="M5" s="133" t="s">
        <v>110</v>
      </c>
      <c r="N5" s="133" t="s">
        <v>111</v>
      </c>
      <c r="O5" s="134" t="s">
        <v>112</v>
      </c>
      <c r="P5" s="135" t="s">
        <v>110</v>
      </c>
      <c r="Q5" s="135" t="s">
        <v>111</v>
      </c>
      <c r="R5" s="136" t="s">
        <v>112</v>
      </c>
      <c r="S5" s="135" t="s">
        <v>110</v>
      </c>
      <c r="T5" s="135" t="s">
        <v>111</v>
      </c>
      <c r="U5" s="136" t="s">
        <v>112</v>
      </c>
      <c r="V5" s="137" t="s">
        <v>110</v>
      </c>
      <c r="W5" s="137" t="s">
        <v>111</v>
      </c>
      <c r="X5" s="138" t="s">
        <v>112</v>
      </c>
      <c r="Y5" s="139" t="s">
        <v>110</v>
      </c>
      <c r="Z5" s="139" t="s">
        <v>111</v>
      </c>
      <c r="AA5" s="139" t="s">
        <v>112</v>
      </c>
    </row>
    <row r="6" spans="1:27" ht="23.25" thickBot="1">
      <c r="A6" s="140"/>
      <c r="B6" s="141" t="s">
        <v>113</v>
      </c>
      <c r="C6" s="142"/>
      <c r="D6" s="142"/>
      <c r="E6" s="142"/>
      <c r="F6" s="142"/>
      <c r="G6" s="142"/>
      <c r="H6" s="142"/>
      <c r="I6" s="143"/>
      <c r="J6" s="131"/>
      <c r="K6" s="131"/>
      <c r="L6" s="132"/>
      <c r="M6" s="133"/>
      <c r="N6" s="133"/>
      <c r="O6" s="134"/>
      <c r="P6" s="135"/>
      <c r="Q6" s="135"/>
      <c r="R6" s="136"/>
      <c r="S6" s="135"/>
      <c r="T6" s="135"/>
      <c r="U6" s="136"/>
      <c r="V6" s="137"/>
      <c r="W6" s="137"/>
      <c r="X6" s="138"/>
      <c r="Y6" s="139"/>
      <c r="Z6" s="139"/>
      <c r="AA6" s="139"/>
    </row>
    <row r="7" spans="1:27" ht="15.75" thickBot="1">
      <c r="A7" s="140">
        <v>1</v>
      </c>
      <c r="B7" s="144" t="s">
        <v>29</v>
      </c>
      <c r="C7" s="142" t="s">
        <v>114</v>
      </c>
      <c r="D7" s="142">
        <v>7</v>
      </c>
      <c r="E7" s="142">
        <v>60</v>
      </c>
      <c r="F7" s="142">
        <v>30</v>
      </c>
      <c r="G7" s="142">
        <v>30</v>
      </c>
      <c r="H7" s="142"/>
      <c r="I7" s="143"/>
      <c r="J7" s="131"/>
      <c r="K7" s="131"/>
      <c r="L7" s="132"/>
      <c r="M7" s="133"/>
      <c r="N7" s="133"/>
      <c r="O7" s="134"/>
      <c r="P7" s="135">
        <v>15</v>
      </c>
      <c r="Q7" s="135">
        <v>15</v>
      </c>
      <c r="R7" s="136">
        <v>3</v>
      </c>
      <c r="S7" s="135">
        <v>15</v>
      </c>
      <c r="T7" s="135">
        <v>15</v>
      </c>
      <c r="U7" s="136">
        <v>4</v>
      </c>
      <c r="V7" s="137"/>
      <c r="W7" s="137"/>
      <c r="X7" s="138"/>
      <c r="Y7" s="139"/>
      <c r="Z7" s="139"/>
      <c r="AA7" s="139"/>
    </row>
    <row r="8" spans="1:27" ht="15.75" thickBot="1">
      <c r="A8" s="140">
        <v>2</v>
      </c>
      <c r="B8" s="144" t="s">
        <v>31</v>
      </c>
      <c r="C8" s="142" t="s">
        <v>114</v>
      </c>
      <c r="D8" s="142">
        <v>7</v>
      </c>
      <c r="E8" s="142">
        <v>60</v>
      </c>
      <c r="F8" s="142">
        <v>30</v>
      </c>
      <c r="G8" s="142">
        <v>30</v>
      </c>
      <c r="H8" s="142"/>
      <c r="I8" s="143"/>
      <c r="J8" s="131">
        <v>15</v>
      </c>
      <c r="K8" s="131">
        <v>15</v>
      </c>
      <c r="L8" s="132">
        <v>3</v>
      </c>
      <c r="M8" s="133">
        <v>15</v>
      </c>
      <c r="N8" s="133">
        <v>15</v>
      </c>
      <c r="O8" s="134">
        <v>4</v>
      </c>
      <c r="P8" s="135"/>
      <c r="Q8" s="135"/>
      <c r="R8" s="136"/>
      <c r="S8" s="135"/>
      <c r="T8" s="135"/>
      <c r="U8" s="136"/>
      <c r="V8" s="137"/>
      <c r="W8" s="137"/>
      <c r="X8" s="138"/>
      <c r="Y8" s="139"/>
      <c r="Z8" s="139"/>
      <c r="AA8" s="139"/>
    </row>
    <row r="9" spans="1:27" ht="15.75" thickBot="1">
      <c r="A9" s="223">
        <v>3</v>
      </c>
      <c r="B9" s="233" t="s">
        <v>32</v>
      </c>
      <c r="C9" s="221" t="s">
        <v>115</v>
      </c>
      <c r="D9" s="221">
        <v>3</v>
      </c>
      <c r="E9" s="221">
        <v>30</v>
      </c>
      <c r="F9" s="221">
        <v>15</v>
      </c>
      <c r="G9" s="221">
        <v>15</v>
      </c>
      <c r="H9" s="221"/>
      <c r="I9" s="220"/>
      <c r="J9" s="224"/>
      <c r="K9" s="224"/>
      <c r="L9" s="225"/>
      <c r="M9" s="226">
        <v>15</v>
      </c>
      <c r="N9" s="226">
        <v>15</v>
      </c>
      <c r="O9" s="227">
        <v>3</v>
      </c>
      <c r="P9" s="228"/>
      <c r="Q9" s="228"/>
      <c r="R9" s="229" t="s">
        <v>91</v>
      </c>
      <c r="S9" s="228"/>
      <c r="T9" s="228"/>
      <c r="U9" s="229"/>
      <c r="V9" s="230"/>
      <c r="W9" s="230"/>
      <c r="X9" s="231"/>
      <c r="Y9" s="232"/>
      <c r="Z9" s="232"/>
      <c r="AA9" s="232"/>
    </row>
    <row r="10" spans="1:27" ht="15.75" thickBot="1">
      <c r="A10" s="140">
        <v>4</v>
      </c>
      <c r="B10" s="144" t="s">
        <v>255</v>
      </c>
      <c r="C10" s="142" t="s">
        <v>116</v>
      </c>
      <c r="D10" s="142">
        <v>2</v>
      </c>
      <c r="E10" s="142">
        <v>20</v>
      </c>
      <c r="F10" s="142">
        <v>10</v>
      </c>
      <c r="G10" s="142">
        <v>10</v>
      </c>
      <c r="H10" s="142"/>
      <c r="I10" s="143"/>
      <c r="J10" s="131"/>
      <c r="K10" s="131"/>
      <c r="L10" s="132" t="s">
        <v>91</v>
      </c>
      <c r="M10" s="133"/>
      <c r="N10" s="133"/>
      <c r="O10" s="134"/>
      <c r="P10" s="135"/>
      <c r="Q10" s="135"/>
      <c r="R10" s="136"/>
      <c r="S10" s="135"/>
      <c r="T10" s="135"/>
      <c r="U10" s="136"/>
      <c r="V10" s="137"/>
      <c r="W10" s="137"/>
      <c r="X10" s="138"/>
      <c r="Y10" s="139">
        <v>10</v>
      </c>
      <c r="Z10" s="139">
        <v>10</v>
      </c>
      <c r="AA10" s="139">
        <v>2</v>
      </c>
    </row>
    <row r="11" spans="1:27" ht="15.75" thickBot="1">
      <c r="A11" s="140">
        <v>5</v>
      </c>
      <c r="B11" s="144" t="s">
        <v>256</v>
      </c>
      <c r="C11" s="142" t="s">
        <v>115</v>
      </c>
      <c r="D11" s="142">
        <v>1</v>
      </c>
      <c r="E11" s="142">
        <v>10</v>
      </c>
      <c r="F11" s="142">
        <v>10</v>
      </c>
      <c r="G11" s="142"/>
      <c r="H11" s="142"/>
      <c r="I11" s="143"/>
      <c r="J11" s="131"/>
      <c r="K11" s="131"/>
      <c r="L11" s="132"/>
      <c r="M11" s="133"/>
      <c r="N11" s="133"/>
      <c r="O11" s="134"/>
      <c r="P11" s="135"/>
      <c r="Q11" s="135"/>
      <c r="R11" s="136"/>
      <c r="S11" s="135"/>
      <c r="T11" s="135"/>
      <c r="U11" s="136"/>
      <c r="V11" s="137"/>
      <c r="W11" s="137"/>
      <c r="X11" s="138"/>
      <c r="Y11" s="139">
        <v>10</v>
      </c>
      <c r="Z11" s="139"/>
      <c r="AA11" s="139">
        <v>1</v>
      </c>
    </row>
    <row r="12" spans="1:27" ht="15.75" thickBot="1">
      <c r="A12" s="140">
        <v>6</v>
      </c>
      <c r="B12" s="303" t="s">
        <v>257</v>
      </c>
      <c r="C12" s="142" t="s">
        <v>115</v>
      </c>
      <c r="D12" s="142">
        <v>1</v>
      </c>
      <c r="E12" s="142">
        <v>10</v>
      </c>
      <c r="F12" s="142">
        <v>10</v>
      </c>
      <c r="G12" s="142"/>
      <c r="H12" s="142"/>
      <c r="I12" s="143"/>
      <c r="J12" s="131"/>
      <c r="K12" s="131"/>
      <c r="L12" s="132"/>
      <c r="M12" s="133"/>
      <c r="N12" s="133"/>
      <c r="O12" s="134"/>
      <c r="P12" s="123">
        <v>10</v>
      </c>
      <c r="Q12" s="135"/>
      <c r="R12" s="136">
        <v>1</v>
      </c>
      <c r="S12" s="135"/>
      <c r="T12" s="135"/>
      <c r="U12" s="136"/>
      <c r="V12" s="137"/>
      <c r="W12" s="137"/>
      <c r="X12" s="138"/>
      <c r="Y12" s="139"/>
      <c r="Z12" s="139"/>
      <c r="AA12" s="139"/>
    </row>
    <row r="13" spans="1:27" ht="15.75" thickBot="1">
      <c r="A13" s="140">
        <v>7</v>
      </c>
      <c r="B13" s="144" t="s">
        <v>258</v>
      </c>
      <c r="C13" s="142" t="s">
        <v>115</v>
      </c>
      <c r="D13" s="142">
        <v>2</v>
      </c>
      <c r="E13" s="142">
        <v>30</v>
      </c>
      <c r="F13" s="142">
        <v>10</v>
      </c>
      <c r="G13" s="142">
        <v>20</v>
      </c>
      <c r="H13" s="142"/>
      <c r="I13" s="143"/>
      <c r="J13" s="131">
        <v>10</v>
      </c>
      <c r="K13" s="131">
        <v>20</v>
      </c>
      <c r="L13" s="132">
        <v>2</v>
      </c>
      <c r="M13" s="133"/>
      <c r="N13" s="133"/>
      <c r="O13" s="134"/>
      <c r="P13" s="135"/>
      <c r="Q13" s="135"/>
      <c r="R13" s="136"/>
      <c r="S13" s="135"/>
      <c r="T13" s="135"/>
      <c r="U13" s="136"/>
      <c r="V13" s="137"/>
      <c r="W13" s="137"/>
      <c r="X13" s="138"/>
      <c r="Y13" s="139"/>
      <c r="Z13" s="139"/>
      <c r="AA13" s="139"/>
    </row>
    <row r="14" spans="1:27" ht="15.75" thickBot="1">
      <c r="A14" s="140"/>
      <c r="B14" s="141" t="s">
        <v>39</v>
      </c>
      <c r="C14" s="142"/>
      <c r="D14" s="142"/>
      <c r="E14" s="142"/>
      <c r="F14" s="142"/>
      <c r="G14" s="142"/>
      <c r="H14" s="142"/>
      <c r="I14" s="143"/>
      <c r="J14" s="131"/>
      <c r="K14" s="131"/>
      <c r="L14" s="132"/>
      <c r="M14" s="133"/>
      <c r="N14" s="133"/>
      <c r="O14" s="134"/>
      <c r="P14" s="135"/>
      <c r="Q14" s="135"/>
      <c r="R14" s="136"/>
      <c r="S14" s="135"/>
      <c r="T14" s="135"/>
      <c r="U14" s="136"/>
      <c r="V14" s="137"/>
      <c r="W14" s="137"/>
      <c r="X14" s="138"/>
      <c r="Y14" s="139"/>
      <c r="Z14" s="139"/>
      <c r="AA14" s="139"/>
    </row>
    <row r="15" spans="1:27" ht="15.75" thickBot="1">
      <c r="A15" s="140">
        <v>8</v>
      </c>
      <c r="B15" s="303" t="s">
        <v>40</v>
      </c>
      <c r="C15" s="142" t="s">
        <v>114</v>
      </c>
      <c r="D15" s="142">
        <v>7</v>
      </c>
      <c r="E15" s="142">
        <v>60</v>
      </c>
      <c r="F15" s="142">
        <v>20</v>
      </c>
      <c r="G15" s="142">
        <v>40</v>
      </c>
      <c r="H15" s="142"/>
      <c r="I15" s="143"/>
      <c r="J15" s="123">
        <v>10</v>
      </c>
      <c r="K15" s="123">
        <v>20</v>
      </c>
      <c r="L15" s="132">
        <v>3</v>
      </c>
      <c r="M15" s="133">
        <v>10</v>
      </c>
      <c r="N15" s="133">
        <v>20</v>
      </c>
      <c r="O15" s="134">
        <v>4</v>
      </c>
      <c r="P15" s="135"/>
      <c r="Q15" s="135"/>
      <c r="R15" s="136"/>
      <c r="S15" s="135"/>
      <c r="T15" s="135"/>
      <c r="U15" s="136"/>
      <c r="V15" s="137"/>
      <c r="W15" s="137"/>
      <c r="X15" s="138"/>
      <c r="Y15" s="139"/>
      <c r="Z15" s="139"/>
      <c r="AA15" s="139"/>
    </row>
    <row r="16" spans="1:27" ht="15.75" thickBot="1">
      <c r="A16" s="140">
        <v>9</v>
      </c>
      <c r="B16" s="144" t="s">
        <v>41</v>
      </c>
      <c r="C16" s="142" t="s">
        <v>114</v>
      </c>
      <c r="D16" s="142">
        <v>3</v>
      </c>
      <c r="E16" s="142">
        <v>45</v>
      </c>
      <c r="F16" s="142">
        <v>20</v>
      </c>
      <c r="G16" s="142">
        <v>25</v>
      </c>
      <c r="H16" s="142"/>
      <c r="I16" s="143"/>
      <c r="J16" s="131"/>
      <c r="K16" s="131"/>
      <c r="L16" s="132"/>
      <c r="M16" s="133"/>
      <c r="N16" s="133"/>
      <c r="O16" s="134"/>
      <c r="P16" s="135">
        <v>20</v>
      </c>
      <c r="Q16" s="135">
        <v>25</v>
      </c>
      <c r="R16" s="136">
        <v>3</v>
      </c>
      <c r="S16" s="135"/>
      <c r="T16" s="135"/>
      <c r="U16" s="136"/>
      <c r="V16" s="137"/>
      <c r="W16" s="137"/>
      <c r="X16" s="138"/>
      <c r="Y16" s="139"/>
      <c r="Z16" s="139"/>
      <c r="AA16" s="139"/>
    </row>
    <row r="17" spans="1:27" ht="15.75" thickBot="1">
      <c r="A17" s="140">
        <v>10</v>
      </c>
      <c r="B17" s="144" t="s">
        <v>42</v>
      </c>
      <c r="C17" s="142" t="s">
        <v>114</v>
      </c>
      <c r="D17" s="142">
        <v>4</v>
      </c>
      <c r="E17" s="142">
        <v>40</v>
      </c>
      <c r="F17" s="142">
        <v>15</v>
      </c>
      <c r="G17" s="142">
        <v>25</v>
      </c>
      <c r="H17" s="142"/>
      <c r="I17" s="143"/>
      <c r="J17" s="131"/>
      <c r="K17" s="131"/>
      <c r="L17" s="132"/>
      <c r="M17" s="133">
        <v>15</v>
      </c>
      <c r="N17" s="133">
        <v>25</v>
      </c>
      <c r="O17" s="134">
        <v>4</v>
      </c>
      <c r="P17" s="135"/>
      <c r="Q17" s="135"/>
      <c r="R17" s="136"/>
      <c r="S17" s="135"/>
      <c r="T17" s="135"/>
      <c r="U17" s="136"/>
      <c r="V17" s="137"/>
      <c r="W17" s="137"/>
      <c r="X17" s="138"/>
      <c r="Y17" s="139"/>
      <c r="Z17" s="139"/>
      <c r="AA17" s="139"/>
    </row>
    <row r="18" spans="1:27" ht="15.75" thickBot="1">
      <c r="A18" s="140">
        <v>11</v>
      </c>
      <c r="B18" s="303" t="s">
        <v>43</v>
      </c>
      <c r="C18" s="142" t="s">
        <v>114</v>
      </c>
      <c r="D18" s="142">
        <v>5</v>
      </c>
      <c r="E18" s="142">
        <v>50</v>
      </c>
      <c r="F18" s="142">
        <v>25</v>
      </c>
      <c r="G18" s="142">
        <v>25</v>
      </c>
      <c r="H18" s="142"/>
      <c r="I18" s="143"/>
      <c r="J18" s="123">
        <v>25</v>
      </c>
      <c r="K18" s="123">
        <v>25</v>
      </c>
      <c r="L18" s="132">
        <v>5</v>
      </c>
      <c r="M18" s="133"/>
      <c r="N18" s="133"/>
      <c r="O18" s="134" t="s">
        <v>91</v>
      </c>
      <c r="P18" s="135"/>
      <c r="Q18" s="135"/>
      <c r="R18" s="136"/>
      <c r="S18" s="135"/>
      <c r="T18" s="135"/>
      <c r="U18" s="136"/>
      <c r="V18" s="137"/>
      <c r="W18" s="137"/>
      <c r="X18" s="138"/>
      <c r="Y18" s="139"/>
      <c r="Z18" s="139"/>
      <c r="AA18" s="139"/>
    </row>
    <row r="19" spans="1:27" ht="15.75" thickBot="1">
      <c r="A19" s="140">
        <v>12</v>
      </c>
      <c r="B19" s="144" t="s">
        <v>259</v>
      </c>
      <c r="C19" s="142" t="s">
        <v>114</v>
      </c>
      <c r="D19" s="142">
        <v>5</v>
      </c>
      <c r="E19" s="142">
        <v>55</v>
      </c>
      <c r="F19" s="142">
        <v>25</v>
      </c>
      <c r="G19" s="142">
        <v>30</v>
      </c>
      <c r="H19" s="142"/>
      <c r="I19" s="143"/>
      <c r="J19" s="131"/>
      <c r="K19" s="131"/>
      <c r="L19" s="132"/>
      <c r="M19" s="133"/>
      <c r="N19" s="133"/>
      <c r="O19" s="134"/>
      <c r="P19" s="135"/>
      <c r="Q19" s="135"/>
      <c r="R19" s="136" t="s">
        <v>91</v>
      </c>
      <c r="S19" s="135">
        <v>10</v>
      </c>
      <c r="T19" s="135">
        <v>15</v>
      </c>
      <c r="U19" s="136">
        <v>2</v>
      </c>
      <c r="V19" s="137">
        <v>15</v>
      </c>
      <c r="W19" s="137">
        <v>15</v>
      </c>
      <c r="X19" s="138">
        <v>3</v>
      </c>
      <c r="Y19" s="139"/>
      <c r="Z19" s="139"/>
      <c r="AA19" s="139"/>
    </row>
    <row r="20" spans="1:27" ht="15.75" thickBot="1">
      <c r="A20" s="140"/>
      <c r="B20" s="141" t="s">
        <v>46</v>
      </c>
      <c r="C20" s="142"/>
      <c r="D20" s="142"/>
      <c r="E20" s="142"/>
      <c r="F20" s="142"/>
      <c r="G20" s="142"/>
      <c r="H20" s="142"/>
      <c r="I20" s="143"/>
      <c r="J20" s="131"/>
      <c r="K20" s="131"/>
      <c r="L20" s="132"/>
      <c r="M20" s="133"/>
      <c r="N20" s="133"/>
      <c r="O20" s="134"/>
      <c r="P20" s="135"/>
      <c r="Q20" s="135"/>
      <c r="R20" s="136"/>
      <c r="S20" s="135"/>
      <c r="T20" s="135"/>
      <c r="U20" s="136"/>
      <c r="V20" s="137"/>
      <c r="W20" s="137"/>
      <c r="X20" s="138"/>
      <c r="Y20" s="139"/>
      <c r="Z20" s="139"/>
      <c r="AA20" s="139"/>
    </row>
    <row r="21" spans="1:27" ht="15.75" thickBot="1">
      <c r="A21" s="140">
        <v>13</v>
      </c>
      <c r="B21" s="303" t="s">
        <v>47</v>
      </c>
      <c r="C21" s="142" t="s">
        <v>114</v>
      </c>
      <c r="D21" s="142">
        <v>3</v>
      </c>
      <c r="E21" s="142">
        <v>40</v>
      </c>
      <c r="F21" s="142">
        <v>25</v>
      </c>
      <c r="G21" s="142">
        <v>15</v>
      </c>
      <c r="H21" s="142"/>
      <c r="I21" s="143"/>
      <c r="J21" s="131"/>
      <c r="K21" s="131"/>
      <c r="L21" s="132"/>
      <c r="M21" s="133"/>
      <c r="N21" s="133"/>
      <c r="O21" s="134"/>
      <c r="P21" s="123">
        <v>25</v>
      </c>
      <c r="Q21" s="123">
        <v>15</v>
      </c>
      <c r="R21" s="136">
        <v>3</v>
      </c>
      <c r="S21" s="135"/>
      <c r="T21" s="135"/>
      <c r="U21" s="136" t="s">
        <v>91</v>
      </c>
      <c r="V21" s="137"/>
      <c r="W21" s="137"/>
      <c r="X21" s="138"/>
      <c r="Y21" s="139"/>
      <c r="Z21" s="139"/>
      <c r="AA21" s="139"/>
    </row>
    <row r="22" spans="1:27" ht="15.75" thickBot="1">
      <c r="A22" s="140">
        <v>14</v>
      </c>
      <c r="B22" s="144" t="s">
        <v>48</v>
      </c>
      <c r="C22" s="142" t="s">
        <v>117</v>
      </c>
      <c r="D22" s="142">
        <v>3</v>
      </c>
      <c r="E22" s="142">
        <v>40</v>
      </c>
      <c r="F22" s="142">
        <v>15</v>
      </c>
      <c r="G22" s="142">
        <v>25</v>
      </c>
      <c r="H22" s="142"/>
      <c r="I22" s="143"/>
      <c r="J22" s="131"/>
      <c r="K22" s="131"/>
      <c r="L22" s="132"/>
      <c r="M22" s="133"/>
      <c r="N22" s="133"/>
      <c r="O22" s="134"/>
      <c r="P22" s="135">
        <v>15</v>
      </c>
      <c r="Q22" s="135">
        <v>25</v>
      </c>
      <c r="R22" s="136">
        <v>3</v>
      </c>
      <c r="S22" s="135"/>
      <c r="T22" s="135"/>
      <c r="U22" s="136"/>
      <c r="V22" s="137"/>
      <c r="W22" s="137"/>
      <c r="X22" s="138"/>
      <c r="Y22" s="139"/>
      <c r="Z22" s="139"/>
      <c r="AA22" s="139"/>
    </row>
    <row r="23" spans="1:27" ht="15.75" thickBot="1">
      <c r="A23" s="140" t="s">
        <v>118</v>
      </c>
      <c r="B23" s="144" t="s">
        <v>260</v>
      </c>
      <c r="C23" s="142" t="s">
        <v>117</v>
      </c>
      <c r="D23" s="142">
        <v>3</v>
      </c>
      <c r="E23" s="142">
        <v>35</v>
      </c>
      <c r="F23" s="142">
        <v>20</v>
      </c>
      <c r="G23" s="142">
        <v>15</v>
      </c>
      <c r="H23" s="142"/>
      <c r="I23" s="143"/>
      <c r="J23" s="131">
        <v>20</v>
      </c>
      <c r="K23" s="131">
        <v>15</v>
      </c>
      <c r="L23" s="132">
        <v>3</v>
      </c>
      <c r="M23" s="133"/>
      <c r="N23" s="133"/>
      <c r="O23" s="134"/>
      <c r="P23" s="135"/>
      <c r="Q23" s="135"/>
      <c r="R23" s="136"/>
      <c r="S23" s="135"/>
      <c r="T23" s="135"/>
      <c r="U23" s="136"/>
      <c r="V23" s="137"/>
      <c r="W23" s="137"/>
      <c r="X23" s="138"/>
      <c r="Y23" s="139"/>
      <c r="Z23" s="139"/>
      <c r="AA23" s="139"/>
    </row>
    <row r="24" spans="1:27" ht="24" customHeight="1" thickBot="1">
      <c r="A24" s="140" t="s">
        <v>119</v>
      </c>
      <c r="B24" s="144" t="s">
        <v>261</v>
      </c>
      <c r="C24" s="142" t="s">
        <v>115</v>
      </c>
      <c r="D24" s="142">
        <v>3</v>
      </c>
      <c r="E24" s="142">
        <v>30</v>
      </c>
      <c r="F24" s="142"/>
      <c r="G24" s="142">
        <v>30</v>
      </c>
      <c r="H24" s="142"/>
      <c r="I24" s="143"/>
      <c r="J24" s="131"/>
      <c r="K24" s="131"/>
      <c r="L24" s="132"/>
      <c r="M24" s="133"/>
      <c r="N24" s="133"/>
      <c r="O24" s="134"/>
      <c r="P24" s="135"/>
      <c r="Q24" s="135"/>
      <c r="R24" s="136"/>
      <c r="S24" s="135"/>
      <c r="T24" s="135"/>
      <c r="U24" s="136"/>
      <c r="V24" s="137"/>
      <c r="W24" s="137"/>
      <c r="X24" s="138"/>
      <c r="Y24" s="139"/>
      <c r="Z24" s="139">
        <v>30</v>
      </c>
      <c r="AA24" s="139">
        <v>3</v>
      </c>
    </row>
    <row r="25" spans="1:27" ht="15.75" thickBot="1">
      <c r="A25" s="140" t="s">
        <v>120</v>
      </c>
      <c r="B25" s="144" t="s">
        <v>262</v>
      </c>
      <c r="C25" s="142" t="s">
        <v>117</v>
      </c>
      <c r="D25" s="142">
        <v>3</v>
      </c>
      <c r="E25" s="142">
        <v>30</v>
      </c>
      <c r="F25" s="142">
        <v>20</v>
      </c>
      <c r="G25" s="142">
        <v>10</v>
      </c>
      <c r="H25" s="142"/>
      <c r="I25" s="143"/>
      <c r="J25" s="131"/>
      <c r="K25" s="131"/>
      <c r="L25" s="132"/>
      <c r="M25" s="133"/>
      <c r="N25" s="133"/>
      <c r="O25" s="134"/>
      <c r="P25" s="135"/>
      <c r="Q25" s="135"/>
      <c r="R25" s="136"/>
      <c r="S25" s="135">
        <v>20</v>
      </c>
      <c r="T25" s="135">
        <v>10</v>
      </c>
      <c r="U25" s="136">
        <v>3</v>
      </c>
      <c r="V25" s="137"/>
      <c r="W25" s="137"/>
      <c r="X25" s="138"/>
      <c r="Y25" s="139"/>
      <c r="Z25" s="139"/>
      <c r="AA25" s="139"/>
    </row>
    <row r="26" spans="1:27" ht="18" customHeight="1" thickBot="1">
      <c r="A26" s="140" t="s">
        <v>121</v>
      </c>
      <c r="B26" s="144" t="s">
        <v>263</v>
      </c>
      <c r="C26" s="142" t="s">
        <v>114</v>
      </c>
      <c r="D26" s="142">
        <v>9</v>
      </c>
      <c r="E26" s="142">
        <v>110</v>
      </c>
      <c r="F26" s="142">
        <v>30</v>
      </c>
      <c r="G26" s="142">
        <v>50</v>
      </c>
      <c r="H26" s="142">
        <v>30</v>
      </c>
      <c r="I26" s="143"/>
      <c r="J26" s="131"/>
      <c r="K26" s="131"/>
      <c r="L26" s="132"/>
      <c r="M26" s="133">
        <v>5</v>
      </c>
      <c r="N26" s="133">
        <v>20</v>
      </c>
      <c r="O26" s="134">
        <v>2</v>
      </c>
      <c r="P26" s="135">
        <v>5</v>
      </c>
      <c r="Q26" s="135">
        <v>20</v>
      </c>
      <c r="R26" s="136">
        <v>2</v>
      </c>
      <c r="S26" s="135">
        <v>10</v>
      </c>
      <c r="T26" s="135">
        <v>20</v>
      </c>
      <c r="U26" s="136">
        <v>2</v>
      </c>
      <c r="V26" s="137">
        <v>10</v>
      </c>
      <c r="W26" s="137">
        <v>20</v>
      </c>
      <c r="X26" s="138">
        <v>3</v>
      </c>
      <c r="Y26" s="139"/>
      <c r="Z26" s="139"/>
      <c r="AA26" s="139"/>
    </row>
    <row r="27" spans="1:27" ht="15.75" thickBot="1">
      <c r="A27" s="140">
        <v>19</v>
      </c>
      <c r="B27" s="144" t="s">
        <v>155</v>
      </c>
      <c r="C27" s="142" t="s">
        <v>114</v>
      </c>
      <c r="D27" s="142">
        <v>3</v>
      </c>
      <c r="E27" s="142">
        <v>30</v>
      </c>
      <c r="F27" s="142">
        <v>30</v>
      </c>
      <c r="G27" s="142"/>
      <c r="H27" s="142"/>
      <c r="I27" s="143"/>
      <c r="J27" s="131"/>
      <c r="K27" s="131"/>
      <c r="L27" s="132"/>
      <c r="M27" s="133">
        <v>30</v>
      </c>
      <c r="N27" s="133"/>
      <c r="O27" s="134">
        <v>3</v>
      </c>
      <c r="P27" s="135"/>
      <c r="Q27" s="135"/>
      <c r="R27" s="136"/>
      <c r="S27" s="135"/>
      <c r="T27" s="135"/>
      <c r="U27" s="136"/>
      <c r="V27" s="137"/>
      <c r="W27" s="137"/>
      <c r="X27" s="138"/>
      <c r="Y27" s="139"/>
      <c r="Z27" s="139"/>
      <c r="AA27" s="139"/>
    </row>
    <row r="28" spans="1:27" ht="15.75" thickBot="1">
      <c r="A28" s="140" t="s">
        <v>122</v>
      </c>
      <c r="B28" s="144" t="s">
        <v>156</v>
      </c>
      <c r="C28" s="142" t="s">
        <v>114</v>
      </c>
      <c r="D28" s="142">
        <v>3</v>
      </c>
      <c r="E28" s="142">
        <v>40</v>
      </c>
      <c r="F28" s="142">
        <v>30</v>
      </c>
      <c r="G28" s="142">
        <v>10</v>
      </c>
      <c r="H28" s="142"/>
      <c r="I28" s="143"/>
      <c r="J28" s="131"/>
      <c r="K28" s="131"/>
      <c r="L28" s="132"/>
      <c r="M28" s="133"/>
      <c r="N28" s="133"/>
      <c r="O28" s="134"/>
      <c r="P28" s="135"/>
      <c r="Q28" s="135"/>
      <c r="R28" s="136"/>
      <c r="S28" s="135"/>
      <c r="T28" s="135"/>
      <c r="U28" s="136"/>
      <c r="V28" s="137"/>
      <c r="W28" s="137"/>
      <c r="X28" s="138"/>
      <c r="Y28" s="139">
        <v>30</v>
      </c>
      <c r="Z28" s="139">
        <v>10</v>
      </c>
      <c r="AA28" s="139">
        <v>3</v>
      </c>
    </row>
    <row r="29" spans="1:27" ht="15.75" thickBot="1">
      <c r="A29" s="140">
        <v>21</v>
      </c>
      <c r="B29" s="144" t="s">
        <v>157</v>
      </c>
      <c r="C29" s="142" t="s">
        <v>115</v>
      </c>
      <c r="D29" s="142">
        <v>2</v>
      </c>
      <c r="E29" s="142">
        <v>25</v>
      </c>
      <c r="F29" s="142"/>
      <c r="G29" s="142">
        <v>25</v>
      </c>
      <c r="H29" s="142"/>
      <c r="I29" s="143"/>
      <c r="J29" s="131"/>
      <c r="K29" s="131"/>
      <c r="L29" s="132"/>
      <c r="M29" s="133"/>
      <c r="N29" s="133"/>
      <c r="O29" s="134"/>
      <c r="P29" s="135"/>
      <c r="Q29" s="135"/>
      <c r="R29" s="136"/>
      <c r="S29" s="135"/>
      <c r="T29" s="135"/>
      <c r="U29" s="136"/>
      <c r="V29" s="137"/>
      <c r="W29" s="137"/>
      <c r="X29" s="138"/>
      <c r="Y29" s="139"/>
      <c r="Z29" s="139">
        <v>25</v>
      </c>
      <c r="AA29" s="139">
        <v>2</v>
      </c>
    </row>
    <row r="30" spans="1:27" ht="15.75" thickBot="1">
      <c r="A30" s="140" t="s">
        <v>123</v>
      </c>
      <c r="B30" s="303" t="s">
        <v>158</v>
      </c>
      <c r="C30" s="142" t="s">
        <v>117</v>
      </c>
      <c r="D30" s="142">
        <v>2</v>
      </c>
      <c r="E30" s="142">
        <v>20</v>
      </c>
      <c r="F30" s="142">
        <v>5</v>
      </c>
      <c r="G30" s="142">
        <v>15</v>
      </c>
      <c r="H30" s="142"/>
      <c r="I30" s="143"/>
      <c r="J30" s="123">
        <v>5</v>
      </c>
      <c r="K30" s="123">
        <v>15</v>
      </c>
      <c r="L30" s="132">
        <v>2</v>
      </c>
      <c r="M30" s="133"/>
      <c r="N30" s="133"/>
      <c r="O30" s="134"/>
      <c r="P30" s="135"/>
      <c r="Q30" s="135"/>
      <c r="R30" s="136"/>
      <c r="S30" s="135"/>
      <c r="T30" s="135"/>
      <c r="U30" s="136"/>
      <c r="V30" s="137"/>
      <c r="W30" s="137"/>
      <c r="X30" s="138"/>
      <c r="Y30" s="139"/>
      <c r="Z30" s="139"/>
      <c r="AA30" s="139"/>
    </row>
    <row r="31" spans="1:27" ht="23.25" thickBot="1">
      <c r="A31" s="140">
        <v>23</v>
      </c>
      <c r="B31" s="144" t="s">
        <v>159</v>
      </c>
      <c r="C31" s="142" t="s">
        <v>115</v>
      </c>
      <c r="D31" s="142">
        <v>2</v>
      </c>
      <c r="E31" s="142">
        <v>20</v>
      </c>
      <c r="F31" s="142"/>
      <c r="G31" s="142">
        <v>20</v>
      </c>
      <c r="H31" s="142"/>
      <c r="I31" s="143"/>
      <c r="J31" s="131"/>
      <c r="K31" s="131">
        <v>20</v>
      </c>
      <c r="L31" s="132">
        <v>2</v>
      </c>
      <c r="M31" s="133"/>
      <c r="N31" s="133"/>
      <c r="O31" s="134"/>
      <c r="P31" s="135"/>
      <c r="Q31" s="135"/>
      <c r="R31" s="136"/>
      <c r="S31" s="135"/>
      <c r="T31" s="135"/>
      <c r="U31" s="136"/>
      <c r="V31" s="137"/>
      <c r="W31" s="137"/>
      <c r="X31" s="138"/>
      <c r="Y31" s="139"/>
      <c r="Z31" s="139"/>
      <c r="AA31" s="139"/>
    </row>
    <row r="32" spans="1:27" s="148" customFormat="1" ht="15.75" thickBot="1">
      <c r="A32" s="145">
        <v>24</v>
      </c>
      <c r="B32" s="303" t="s">
        <v>177</v>
      </c>
      <c r="C32" s="146" t="s">
        <v>124</v>
      </c>
      <c r="D32" s="146">
        <v>3</v>
      </c>
      <c r="E32" s="146">
        <v>35</v>
      </c>
      <c r="F32" s="146">
        <v>20</v>
      </c>
      <c r="G32" s="146">
        <v>15</v>
      </c>
      <c r="H32" s="146"/>
      <c r="I32" s="147"/>
      <c r="J32" s="146"/>
      <c r="K32" s="146"/>
      <c r="L32" s="147"/>
      <c r="M32" s="123">
        <v>20</v>
      </c>
      <c r="N32" s="123">
        <v>15</v>
      </c>
      <c r="O32" s="147">
        <v>3</v>
      </c>
      <c r="P32" s="146"/>
      <c r="Q32" s="146"/>
      <c r="R32" s="147"/>
      <c r="S32" s="146"/>
      <c r="T32" s="146"/>
      <c r="U32" s="147"/>
      <c r="V32" s="146"/>
      <c r="W32" s="146"/>
      <c r="X32" s="147"/>
      <c r="Y32" s="146"/>
      <c r="Z32" s="146"/>
      <c r="AA32" s="146"/>
    </row>
    <row r="33" spans="1:27" ht="15.75" thickBot="1">
      <c r="A33" s="140"/>
      <c r="B33" s="141" t="s">
        <v>125</v>
      </c>
      <c r="C33" s="142" t="s">
        <v>91</v>
      </c>
      <c r="D33" s="142"/>
      <c r="E33" s="142"/>
      <c r="F33" s="142"/>
      <c r="G33" s="142"/>
      <c r="H33" s="142"/>
      <c r="I33" s="143"/>
      <c r="J33" s="131"/>
      <c r="K33" s="131"/>
      <c r="L33" s="132"/>
      <c r="M33" s="133"/>
      <c r="N33" s="133"/>
      <c r="O33" s="134"/>
      <c r="P33" s="135"/>
      <c r="Q33" s="135"/>
      <c r="R33" s="136"/>
      <c r="S33" s="135"/>
      <c r="T33" s="135"/>
      <c r="U33" s="136"/>
      <c r="V33" s="137"/>
      <c r="W33" s="137"/>
      <c r="X33" s="138"/>
      <c r="Y33" s="139"/>
      <c r="Z33" s="139"/>
      <c r="AA33" s="139"/>
    </row>
    <row r="34" spans="1:27" ht="15.75" thickBot="1">
      <c r="A34" s="140">
        <v>25</v>
      </c>
      <c r="B34" s="303" t="s">
        <v>160</v>
      </c>
      <c r="C34" s="142" t="s">
        <v>117</v>
      </c>
      <c r="D34" s="142">
        <v>8</v>
      </c>
      <c r="E34" s="142">
        <v>80</v>
      </c>
      <c r="F34" s="142"/>
      <c r="G34" s="142"/>
      <c r="H34" s="142">
        <v>80</v>
      </c>
      <c r="I34" s="143"/>
      <c r="J34" s="131"/>
      <c r="K34" s="123">
        <v>20</v>
      </c>
      <c r="L34" s="132">
        <v>2</v>
      </c>
      <c r="M34" s="133"/>
      <c r="N34" s="133">
        <v>20</v>
      </c>
      <c r="O34" s="134">
        <v>2</v>
      </c>
      <c r="P34" s="135"/>
      <c r="Q34" s="135">
        <v>20</v>
      </c>
      <c r="R34" s="136">
        <v>2</v>
      </c>
      <c r="S34" s="135"/>
      <c r="T34" s="135">
        <v>20</v>
      </c>
      <c r="U34" s="136">
        <v>2</v>
      </c>
      <c r="V34" s="137"/>
      <c r="W34" s="137"/>
      <c r="X34" s="138"/>
      <c r="Y34" s="139"/>
      <c r="Z34" s="139"/>
      <c r="AA34" s="139"/>
    </row>
    <row r="35" spans="1:27" ht="15.75" thickBot="1">
      <c r="A35" s="140">
        <v>26</v>
      </c>
      <c r="B35" s="144" t="s">
        <v>161</v>
      </c>
      <c r="C35" s="142" t="s">
        <v>117</v>
      </c>
      <c r="D35" s="142">
        <v>6</v>
      </c>
      <c r="E35" s="142">
        <v>60</v>
      </c>
      <c r="F35" s="142"/>
      <c r="G35" s="142">
        <v>60</v>
      </c>
      <c r="H35" s="142"/>
      <c r="I35" s="143"/>
      <c r="J35" s="131"/>
      <c r="K35" s="131"/>
      <c r="L35" s="132"/>
      <c r="M35" s="133"/>
      <c r="N35" s="133"/>
      <c r="O35" s="134"/>
      <c r="P35" s="135"/>
      <c r="Q35" s="135"/>
      <c r="R35" s="136"/>
      <c r="S35" s="135"/>
      <c r="T35" s="135">
        <v>20</v>
      </c>
      <c r="U35" s="136">
        <v>2</v>
      </c>
      <c r="V35" s="137"/>
      <c r="W35" s="137">
        <v>20</v>
      </c>
      <c r="X35" s="138">
        <v>2</v>
      </c>
      <c r="Y35" s="139"/>
      <c r="Z35" s="139">
        <v>20</v>
      </c>
      <c r="AA35" s="139">
        <v>2</v>
      </c>
    </row>
    <row r="36" spans="1:27" ht="15.75" thickBot="1">
      <c r="A36" s="140">
        <v>27</v>
      </c>
      <c r="B36" s="144" t="s">
        <v>162</v>
      </c>
      <c r="C36" s="142" t="s">
        <v>117</v>
      </c>
      <c r="D36" s="142">
        <v>6</v>
      </c>
      <c r="E36" s="142">
        <v>60</v>
      </c>
      <c r="F36" s="142"/>
      <c r="G36" s="142"/>
      <c r="H36" s="142">
        <v>60</v>
      </c>
      <c r="I36" s="143"/>
      <c r="J36" s="131"/>
      <c r="K36" s="131">
        <v>20</v>
      </c>
      <c r="L36" s="132">
        <v>2</v>
      </c>
      <c r="M36" s="133"/>
      <c r="N36" s="133">
        <v>20</v>
      </c>
      <c r="O36" s="134">
        <v>2</v>
      </c>
      <c r="P36" s="135"/>
      <c r="Q36" s="135">
        <v>20</v>
      </c>
      <c r="R36" s="136">
        <v>2</v>
      </c>
      <c r="S36" s="135"/>
      <c r="T36" s="135"/>
      <c r="U36" s="136"/>
      <c r="V36" s="137"/>
      <c r="W36" s="137"/>
      <c r="X36" s="138"/>
      <c r="Y36" s="139"/>
      <c r="Z36" s="139"/>
      <c r="AA36" s="139"/>
    </row>
    <row r="37" spans="1:27" ht="15.75" thickBot="1">
      <c r="A37" s="140"/>
      <c r="B37" s="141" t="s">
        <v>126</v>
      </c>
      <c r="C37" s="142"/>
      <c r="D37" s="142"/>
      <c r="E37" s="142"/>
      <c r="F37" s="142"/>
      <c r="G37" s="142"/>
      <c r="H37" s="142"/>
      <c r="I37" s="143"/>
      <c r="J37" s="131"/>
      <c r="K37" s="131"/>
      <c r="L37" s="132"/>
      <c r="M37" s="133"/>
      <c r="N37" s="133"/>
      <c r="O37" s="134"/>
      <c r="P37" s="135"/>
      <c r="Q37" s="135"/>
      <c r="R37" s="136"/>
      <c r="S37" s="135"/>
      <c r="T37" s="135"/>
      <c r="U37" s="136"/>
      <c r="V37" s="137"/>
      <c r="W37" s="137"/>
      <c r="X37" s="138"/>
      <c r="Y37" s="139"/>
      <c r="Z37" s="139"/>
      <c r="AA37" s="139"/>
    </row>
    <row r="38" spans="1:27" ht="15.75" thickBot="1">
      <c r="A38" s="140">
        <v>28</v>
      </c>
      <c r="B38" s="144" t="s">
        <v>163</v>
      </c>
      <c r="C38" s="142" t="s">
        <v>115</v>
      </c>
      <c r="D38" s="142">
        <v>3</v>
      </c>
      <c r="E38" s="142">
        <v>35</v>
      </c>
      <c r="F38" s="142"/>
      <c r="G38" s="142">
        <v>35</v>
      </c>
      <c r="H38" s="142"/>
      <c r="I38" s="143"/>
      <c r="J38" s="131"/>
      <c r="K38" s="131"/>
      <c r="L38" s="132"/>
      <c r="M38" s="133"/>
      <c r="N38" s="133"/>
      <c r="O38" s="134"/>
      <c r="P38" s="135"/>
      <c r="Q38" s="135"/>
      <c r="R38" s="136"/>
      <c r="S38" s="135"/>
      <c r="T38" s="135">
        <v>15</v>
      </c>
      <c r="U38" s="136">
        <v>1</v>
      </c>
      <c r="V38" s="137"/>
      <c r="W38" s="137">
        <v>20</v>
      </c>
      <c r="X38" s="138">
        <v>2</v>
      </c>
      <c r="Y38" s="139"/>
      <c r="Z38" s="139"/>
      <c r="AA38" s="139"/>
    </row>
    <row r="39" spans="1:27" ht="15.75" thickBot="1">
      <c r="A39" s="140">
        <v>29</v>
      </c>
      <c r="B39" s="144" t="s">
        <v>164</v>
      </c>
      <c r="C39" s="142" t="s">
        <v>115</v>
      </c>
      <c r="D39" s="142">
        <v>3</v>
      </c>
      <c r="E39" s="142">
        <v>35</v>
      </c>
      <c r="F39" s="142"/>
      <c r="G39" s="142">
        <v>35</v>
      </c>
      <c r="H39" s="142"/>
      <c r="I39" s="143"/>
      <c r="J39" s="131"/>
      <c r="K39" s="131"/>
      <c r="L39" s="132"/>
      <c r="M39" s="133"/>
      <c r="N39" s="133"/>
      <c r="O39" s="134"/>
      <c r="P39" s="135"/>
      <c r="Q39" s="135"/>
      <c r="R39" s="136"/>
      <c r="S39" s="135"/>
      <c r="T39" s="135">
        <v>15</v>
      </c>
      <c r="U39" s="136">
        <v>1</v>
      </c>
      <c r="V39" s="137"/>
      <c r="W39" s="137">
        <v>20</v>
      </c>
      <c r="X39" s="138">
        <v>2</v>
      </c>
      <c r="Y39" s="139"/>
      <c r="Z39" s="139"/>
      <c r="AA39" s="139"/>
    </row>
    <row r="40" spans="1:27" ht="15.75" thickBot="1">
      <c r="A40" s="140">
        <v>30</v>
      </c>
      <c r="B40" s="144" t="s">
        <v>165</v>
      </c>
      <c r="C40" s="142" t="s">
        <v>116</v>
      </c>
      <c r="D40" s="142">
        <v>3</v>
      </c>
      <c r="E40" s="142">
        <v>35</v>
      </c>
      <c r="F40" s="142"/>
      <c r="G40" s="142">
        <v>35</v>
      </c>
      <c r="H40" s="142"/>
      <c r="I40" s="143"/>
      <c r="J40" s="131"/>
      <c r="K40" s="131">
        <v>15</v>
      </c>
      <c r="L40" s="132">
        <v>1</v>
      </c>
      <c r="M40" s="133"/>
      <c r="N40" s="133">
        <v>20</v>
      </c>
      <c r="O40" s="134">
        <v>2</v>
      </c>
      <c r="P40" s="135"/>
      <c r="Q40" s="135"/>
      <c r="R40" s="136"/>
      <c r="S40" s="135"/>
      <c r="T40" s="135"/>
      <c r="U40" s="136"/>
      <c r="V40" s="137"/>
      <c r="W40" s="137"/>
      <c r="X40" s="138"/>
      <c r="Y40" s="139"/>
      <c r="Z40" s="139"/>
      <c r="AA40" s="139"/>
    </row>
    <row r="41" spans="1:27" ht="15.75" thickBot="1">
      <c r="A41" s="140">
        <v>31</v>
      </c>
      <c r="B41" s="144" t="s">
        <v>166</v>
      </c>
      <c r="C41" s="142" t="s">
        <v>116</v>
      </c>
      <c r="D41" s="142">
        <v>3</v>
      </c>
      <c r="E41" s="142">
        <v>35</v>
      </c>
      <c r="F41" s="142"/>
      <c r="G41" s="142">
        <v>35</v>
      </c>
      <c r="H41" s="142"/>
      <c r="I41" s="143"/>
      <c r="J41" s="131"/>
      <c r="K41" s="131"/>
      <c r="L41" s="132"/>
      <c r="M41" s="133"/>
      <c r="N41" s="133"/>
      <c r="O41" s="134"/>
      <c r="P41" s="135"/>
      <c r="Q41" s="135">
        <v>15</v>
      </c>
      <c r="R41" s="136">
        <v>1</v>
      </c>
      <c r="S41" s="135"/>
      <c r="T41" s="135">
        <v>20</v>
      </c>
      <c r="U41" s="136">
        <v>2</v>
      </c>
      <c r="V41" s="137"/>
      <c r="W41" s="137"/>
      <c r="X41" s="138"/>
      <c r="Y41" s="139"/>
      <c r="Z41" s="139"/>
      <c r="AA41" s="139"/>
    </row>
    <row r="42" spans="1:27" ht="23.25" customHeight="1">
      <c r="A42" s="173">
        <v>32</v>
      </c>
      <c r="B42" s="149" t="s">
        <v>167</v>
      </c>
      <c r="C42" s="236" t="s">
        <v>116</v>
      </c>
      <c r="D42" s="150">
        <v>2</v>
      </c>
      <c r="E42" s="150">
        <v>30</v>
      </c>
      <c r="F42" s="150"/>
      <c r="G42" s="150"/>
      <c r="H42" s="150">
        <v>30</v>
      </c>
      <c r="I42" s="151"/>
      <c r="J42" s="152"/>
      <c r="K42" s="153"/>
      <c r="L42" s="154"/>
      <c r="M42" s="155"/>
      <c r="N42" s="156"/>
      <c r="O42" s="157"/>
      <c r="P42" s="158"/>
      <c r="Q42" s="159"/>
      <c r="R42" s="160"/>
      <c r="S42" s="158"/>
      <c r="T42" s="159"/>
      <c r="U42" s="160"/>
      <c r="V42" s="161"/>
      <c r="W42" s="162">
        <v>15</v>
      </c>
      <c r="X42" s="163">
        <v>1</v>
      </c>
      <c r="Y42" s="164"/>
      <c r="Z42" s="165">
        <v>15</v>
      </c>
      <c r="AA42" s="165">
        <v>1</v>
      </c>
    </row>
    <row r="43" spans="1:27" ht="15">
      <c r="A43" s="166"/>
      <c r="B43" s="269" t="s">
        <v>212</v>
      </c>
      <c r="C43" s="167"/>
      <c r="D43" s="167"/>
      <c r="E43" s="167"/>
      <c r="F43" s="167"/>
      <c r="G43" s="167"/>
      <c r="H43" s="167"/>
      <c r="I43" s="167"/>
      <c r="J43" s="168"/>
      <c r="K43" s="168"/>
      <c r="L43" s="168"/>
      <c r="M43" s="169"/>
      <c r="N43" s="169"/>
      <c r="O43" s="169"/>
      <c r="P43" s="170"/>
      <c r="Q43" s="170"/>
      <c r="R43" s="170"/>
      <c r="S43" s="170"/>
      <c r="T43" s="170"/>
      <c r="U43" s="170"/>
      <c r="V43" s="171"/>
      <c r="W43" s="171"/>
      <c r="X43" s="171"/>
      <c r="Y43" s="172"/>
      <c r="Z43" s="172"/>
      <c r="AA43" s="172"/>
    </row>
    <row r="44" spans="1:27" ht="15.75" thickBot="1">
      <c r="A44" s="140">
        <v>33</v>
      </c>
      <c r="B44" s="303" t="s">
        <v>168</v>
      </c>
      <c r="C44" s="142" t="s">
        <v>124</v>
      </c>
      <c r="D44" s="142">
        <v>5</v>
      </c>
      <c r="E44" s="142">
        <v>120</v>
      </c>
      <c r="F44" s="142"/>
      <c r="G44" s="142"/>
      <c r="H44" s="142">
        <v>120</v>
      </c>
      <c r="I44" s="143"/>
      <c r="J44" s="131"/>
      <c r="K44" s="123">
        <v>25</v>
      </c>
      <c r="L44" s="132">
        <v>1</v>
      </c>
      <c r="M44" s="133"/>
      <c r="N44" s="133">
        <v>25</v>
      </c>
      <c r="O44" s="134">
        <v>1</v>
      </c>
      <c r="P44" s="135"/>
      <c r="Q44" s="135">
        <v>25</v>
      </c>
      <c r="R44" s="136">
        <v>1</v>
      </c>
      <c r="S44" s="135"/>
      <c r="T44" s="135">
        <v>20</v>
      </c>
      <c r="U44" s="136">
        <v>1</v>
      </c>
      <c r="V44" s="137"/>
      <c r="W44" s="137">
        <v>25</v>
      </c>
      <c r="X44" s="138">
        <v>1</v>
      </c>
      <c r="Y44" s="139"/>
      <c r="Z44" s="139"/>
      <c r="AA44" s="139"/>
    </row>
    <row r="45" spans="1:27" ht="15.75" thickBot="1">
      <c r="A45" s="140">
        <v>34</v>
      </c>
      <c r="B45" s="144" t="s">
        <v>169</v>
      </c>
      <c r="C45" s="142" t="s">
        <v>127</v>
      </c>
      <c r="D45" s="142">
        <v>4</v>
      </c>
      <c r="E45" s="142">
        <v>45</v>
      </c>
      <c r="F45" s="142">
        <v>20</v>
      </c>
      <c r="G45" s="142">
        <v>25</v>
      </c>
      <c r="H45" s="142"/>
      <c r="I45" s="143"/>
      <c r="J45" s="131">
        <v>20</v>
      </c>
      <c r="K45" s="131">
        <v>25</v>
      </c>
      <c r="L45" s="132">
        <v>4</v>
      </c>
      <c r="M45" s="133"/>
      <c r="N45" s="133"/>
      <c r="O45" s="134"/>
      <c r="P45" s="135"/>
      <c r="Q45" s="135"/>
      <c r="R45" s="136"/>
      <c r="S45" s="135"/>
      <c r="T45" s="135"/>
      <c r="U45" s="136"/>
      <c r="V45" s="137"/>
      <c r="W45" s="137"/>
      <c r="X45" s="138"/>
      <c r="Y45" s="139"/>
      <c r="Z45" s="139"/>
      <c r="AA45" s="139"/>
    </row>
    <row r="46" spans="1:27" ht="15.75" thickBot="1">
      <c r="A46" s="140"/>
      <c r="B46" s="141" t="s">
        <v>216</v>
      </c>
      <c r="C46" s="142"/>
      <c r="D46" s="142"/>
      <c r="E46" s="142"/>
      <c r="F46" s="142"/>
      <c r="G46" s="142"/>
      <c r="H46" s="142"/>
      <c r="I46" s="143"/>
      <c r="J46" s="131"/>
      <c r="K46" s="131"/>
      <c r="L46" s="132"/>
      <c r="M46" s="133"/>
      <c r="N46" s="133"/>
      <c r="O46" s="134"/>
      <c r="P46" s="135"/>
      <c r="Q46" s="135"/>
      <c r="R46" s="136"/>
      <c r="S46" s="135"/>
      <c r="T46" s="135"/>
      <c r="U46" s="136"/>
      <c r="V46" s="137"/>
      <c r="W46" s="137"/>
      <c r="X46" s="138"/>
      <c r="Y46" s="139"/>
      <c r="Z46" s="139"/>
      <c r="AA46" s="139"/>
    </row>
    <row r="47" spans="1:27" ht="15.75" thickBot="1">
      <c r="A47" s="140">
        <v>35</v>
      </c>
      <c r="B47" s="144" t="s">
        <v>170</v>
      </c>
      <c r="C47" s="142" t="s">
        <v>128</v>
      </c>
      <c r="D47" s="142">
        <v>2</v>
      </c>
      <c r="E47" s="142">
        <v>20</v>
      </c>
      <c r="F47" s="142">
        <v>20</v>
      </c>
      <c r="G47" s="142"/>
      <c r="H47" s="142"/>
      <c r="I47" s="143"/>
      <c r="J47" s="131"/>
      <c r="K47" s="131"/>
      <c r="L47" s="132"/>
      <c r="M47" s="133"/>
      <c r="N47" s="133"/>
      <c r="O47" s="134"/>
      <c r="P47" s="135"/>
      <c r="Q47" s="135"/>
      <c r="R47" s="136"/>
      <c r="S47" s="135">
        <v>20</v>
      </c>
      <c r="T47" s="135"/>
      <c r="U47" s="136">
        <v>2</v>
      </c>
      <c r="V47" s="137"/>
      <c r="W47" s="137"/>
      <c r="X47" s="138"/>
      <c r="Y47" s="139"/>
      <c r="Z47" s="139"/>
      <c r="AA47" s="139"/>
    </row>
    <row r="48" spans="1:27" ht="23.25" thickBot="1">
      <c r="A48" s="173">
        <v>36</v>
      </c>
      <c r="B48" s="128" t="s">
        <v>171</v>
      </c>
      <c r="C48" s="174" t="s">
        <v>128</v>
      </c>
      <c r="D48" s="174">
        <v>2</v>
      </c>
      <c r="E48" s="174">
        <v>20</v>
      </c>
      <c r="F48" s="174">
        <v>20</v>
      </c>
      <c r="G48" s="174"/>
      <c r="H48" s="174"/>
      <c r="I48" s="175"/>
      <c r="J48" s="176"/>
      <c r="K48" s="176"/>
      <c r="L48" s="177"/>
      <c r="M48" s="178"/>
      <c r="N48" s="178"/>
      <c r="O48" s="179"/>
      <c r="P48" s="180">
        <v>20</v>
      </c>
      <c r="Q48" s="180"/>
      <c r="R48" s="181">
        <v>2</v>
      </c>
      <c r="S48" s="180"/>
      <c r="T48" s="180"/>
      <c r="U48" s="181"/>
      <c r="V48" s="182"/>
      <c r="W48" s="182"/>
      <c r="X48" s="183"/>
      <c r="Y48" s="184"/>
      <c r="Z48" s="184"/>
      <c r="AA48" s="184"/>
    </row>
    <row r="49" spans="1:27" s="192" customFormat="1" ht="26.25" customHeight="1" thickBot="1">
      <c r="A49" s="185">
        <v>37</v>
      </c>
      <c r="B49" s="243" t="s">
        <v>70</v>
      </c>
      <c r="C49" s="238" t="s">
        <v>128</v>
      </c>
      <c r="D49" s="186">
        <v>3</v>
      </c>
      <c r="E49" s="186">
        <v>45</v>
      </c>
      <c r="F49" s="186"/>
      <c r="G49" s="186"/>
      <c r="H49" s="186">
        <v>45</v>
      </c>
      <c r="I49" s="254"/>
      <c r="J49" s="258"/>
      <c r="K49" s="187"/>
      <c r="L49" s="259"/>
      <c r="M49" s="257"/>
      <c r="N49" s="188"/>
      <c r="O49" s="188"/>
      <c r="P49" s="189"/>
      <c r="Q49" s="189"/>
      <c r="R49" s="189"/>
      <c r="S49" s="189"/>
      <c r="T49" s="189">
        <v>15</v>
      </c>
      <c r="U49" s="189">
        <v>1</v>
      </c>
      <c r="V49" s="190"/>
      <c r="W49" s="190">
        <v>15</v>
      </c>
      <c r="X49" s="190">
        <v>1</v>
      </c>
      <c r="Y49" s="191"/>
      <c r="Z49" s="191">
        <v>15</v>
      </c>
      <c r="AA49" s="286">
        <v>1</v>
      </c>
    </row>
    <row r="50" spans="1:27" ht="15">
      <c r="A50" s="287">
        <v>38</v>
      </c>
      <c r="B50" s="244" t="s">
        <v>175</v>
      </c>
      <c r="C50" s="239" t="s">
        <v>128</v>
      </c>
      <c r="D50" s="193">
        <v>2</v>
      </c>
      <c r="E50" s="193">
        <v>20</v>
      </c>
      <c r="F50" s="193">
        <v>5</v>
      </c>
      <c r="G50" s="193">
        <v>15</v>
      </c>
      <c r="H50" s="193"/>
      <c r="I50" s="255"/>
      <c r="J50" s="260"/>
      <c r="K50" s="194"/>
      <c r="L50" s="261"/>
      <c r="M50" s="270"/>
      <c r="N50" s="271"/>
      <c r="O50" s="272"/>
      <c r="P50" s="273"/>
      <c r="Q50" s="274"/>
      <c r="R50" s="275"/>
      <c r="S50" s="273">
        <v>5</v>
      </c>
      <c r="T50" s="274">
        <v>15</v>
      </c>
      <c r="U50" s="275">
        <v>2</v>
      </c>
      <c r="V50" s="277"/>
      <c r="W50" s="278"/>
      <c r="X50" s="279"/>
      <c r="Y50" s="276"/>
      <c r="Z50" s="195"/>
      <c r="AA50" s="288"/>
    </row>
    <row r="51" spans="1:27" s="148" customFormat="1" ht="15">
      <c r="A51" s="289">
        <v>39</v>
      </c>
      <c r="B51" s="245" t="s">
        <v>129</v>
      </c>
      <c r="C51" s="240" t="s">
        <v>128</v>
      </c>
      <c r="D51" s="196">
        <v>2</v>
      </c>
      <c r="E51" s="196">
        <v>15</v>
      </c>
      <c r="F51" s="196"/>
      <c r="G51" s="196">
        <v>15</v>
      </c>
      <c r="H51" s="196"/>
      <c r="I51" s="256"/>
      <c r="J51" s="252"/>
      <c r="K51" s="168"/>
      <c r="L51" s="253"/>
      <c r="M51" s="262"/>
      <c r="N51" s="169"/>
      <c r="O51" s="263"/>
      <c r="P51" s="264"/>
      <c r="Q51" s="170">
        <v>15</v>
      </c>
      <c r="R51" s="265">
        <v>2</v>
      </c>
      <c r="S51" s="264"/>
      <c r="T51" s="170"/>
      <c r="U51" s="265"/>
      <c r="V51" s="267"/>
      <c r="W51" s="171"/>
      <c r="X51" s="268"/>
      <c r="Y51" s="266"/>
      <c r="Z51" s="172"/>
      <c r="AA51" s="290"/>
    </row>
    <row r="52" spans="1:27" ht="15">
      <c r="A52" s="291">
        <v>40</v>
      </c>
      <c r="B52" s="246" t="s">
        <v>176</v>
      </c>
      <c r="C52" s="237" t="s">
        <v>130</v>
      </c>
      <c r="D52" s="167">
        <v>8</v>
      </c>
      <c r="E52" s="167">
        <v>70</v>
      </c>
      <c r="F52" s="167"/>
      <c r="G52" s="167"/>
      <c r="H52" s="167"/>
      <c r="I52" s="251">
        <v>70</v>
      </c>
      <c r="J52" s="252"/>
      <c r="K52" s="168"/>
      <c r="L52" s="253"/>
      <c r="M52" s="262"/>
      <c r="N52" s="169"/>
      <c r="O52" s="263"/>
      <c r="P52" s="264"/>
      <c r="Q52" s="170"/>
      <c r="R52" s="265"/>
      <c r="S52" s="264"/>
      <c r="T52" s="170"/>
      <c r="U52" s="265"/>
      <c r="V52" s="267"/>
      <c r="W52" s="171">
        <v>35</v>
      </c>
      <c r="X52" s="268">
        <v>3</v>
      </c>
      <c r="Y52" s="266"/>
      <c r="Z52" s="172">
        <v>35</v>
      </c>
      <c r="AA52" s="290">
        <v>5</v>
      </c>
    </row>
    <row r="53" spans="1:28" ht="15" customHeight="1">
      <c r="A53" s="526" t="s">
        <v>178</v>
      </c>
      <c r="B53" s="527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8"/>
      <c r="AB53" s="249"/>
    </row>
    <row r="54" spans="1:28" ht="15" customHeight="1">
      <c r="A54" s="292">
        <v>41</v>
      </c>
      <c r="B54" s="282" t="s">
        <v>180</v>
      </c>
      <c r="C54" s="281"/>
      <c r="D54" s="250">
        <v>4</v>
      </c>
      <c r="E54" s="250">
        <v>120</v>
      </c>
      <c r="F54" s="250">
        <v>30</v>
      </c>
      <c r="G54" s="250">
        <v>90</v>
      </c>
      <c r="H54" s="250"/>
      <c r="I54" s="250"/>
      <c r="J54" s="168"/>
      <c r="K54" s="168"/>
      <c r="L54" s="168"/>
      <c r="M54" s="169"/>
      <c r="N54" s="169"/>
      <c r="O54" s="169"/>
      <c r="P54" s="170"/>
      <c r="Q54" s="170"/>
      <c r="R54" s="170"/>
      <c r="S54" s="170">
        <v>15</v>
      </c>
      <c r="T54" s="170">
        <v>15</v>
      </c>
      <c r="U54" s="170">
        <v>2</v>
      </c>
      <c r="V54" s="171">
        <v>15</v>
      </c>
      <c r="W54" s="171">
        <v>30</v>
      </c>
      <c r="X54" s="171">
        <v>4</v>
      </c>
      <c r="Y54" s="172"/>
      <c r="Z54" s="172">
        <v>45</v>
      </c>
      <c r="AA54" s="290">
        <v>4</v>
      </c>
      <c r="AB54" s="249"/>
    </row>
    <row r="55" spans="1:28" ht="15" customHeight="1">
      <c r="A55" s="292">
        <v>42</v>
      </c>
      <c r="B55" s="282" t="s">
        <v>179</v>
      </c>
      <c r="C55" s="281"/>
      <c r="D55" s="250">
        <v>2</v>
      </c>
      <c r="E55" s="250">
        <v>25</v>
      </c>
      <c r="F55" s="250">
        <v>10</v>
      </c>
      <c r="G55" s="250">
        <v>15</v>
      </c>
      <c r="H55" s="250"/>
      <c r="I55" s="250"/>
      <c r="J55" s="168"/>
      <c r="K55" s="168"/>
      <c r="L55" s="168"/>
      <c r="M55" s="169"/>
      <c r="N55" s="169"/>
      <c r="O55" s="169"/>
      <c r="P55" s="170"/>
      <c r="Q55" s="170"/>
      <c r="R55" s="170"/>
      <c r="S55" s="170"/>
      <c r="T55" s="170"/>
      <c r="U55" s="170"/>
      <c r="V55" s="171"/>
      <c r="W55" s="171"/>
      <c r="X55" s="171"/>
      <c r="Y55" s="172">
        <v>10</v>
      </c>
      <c r="Z55" s="172">
        <v>15</v>
      </c>
      <c r="AA55" s="290">
        <v>2</v>
      </c>
      <c r="AB55" s="249"/>
    </row>
    <row r="56" spans="1:28" ht="15" customHeight="1">
      <c r="A56" s="292">
        <v>43</v>
      </c>
      <c r="B56" s="282" t="s">
        <v>181</v>
      </c>
      <c r="C56" s="281"/>
      <c r="D56" s="250">
        <v>3</v>
      </c>
      <c r="E56" s="250">
        <v>35</v>
      </c>
      <c r="F56" s="250">
        <v>15</v>
      </c>
      <c r="G56" s="250">
        <v>20</v>
      </c>
      <c r="H56" s="250"/>
      <c r="I56" s="250"/>
      <c r="J56" s="168"/>
      <c r="K56" s="168"/>
      <c r="L56" s="168"/>
      <c r="M56" s="169"/>
      <c r="N56" s="169"/>
      <c r="O56" s="169"/>
      <c r="P56" s="170"/>
      <c r="Q56" s="170"/>
      <c r="R56" s="170"/>
      <c r="S56" s="170"/>
      <c r="T56" s="170"/>
      <c r="U56" s="170"/>
      <c r="V56" s="171">
        <v>15</v>
      </c>
      <c r="W56" s="171">
        <v>20</v>
      </c>
      <c r="X56" s="171">
        <v>3</v>
      </c>
      <c r="Y56" s="172"/>
      <c r="Z56" s="172"/>
      <c r="AA56" s="290"/>
      <c r="AB56" s="249"/>
    </row>
    <row r="57" spans="1:28" ht="15" customHeight="1">
      <c r="A57" s="292">
        <v>44</v>
      </c>
      <c r="B57" s="283" t="s">
        <v>182</v>
      </c>
      <c r="C57" s="281"/>
      <c r="D57" s="250">
        <v>4</v>
      </c>
      <c r="E57" s="250">
        <v>30</v>
      </c>
      <c r="F57" s="250">
        <v>10</v>
      </c>
      <c r="G57" s="250">
        <v>20</v>
      </c>
      <c r="H57" s="250"/>
      <c r="I57" s="250"/>
      <c r="J57" s="168"/>
      <c r="K57" s="168"/>
      <c r="L57" s="168"/>
      <c r="M57" s="169"/>
      <c r="N57" s="169"/>
      <c r="O57" s="169"/>
      <c r="P57" s="170">
        <v>10</v>
      </c>
      <c r="Q57" s="170">
        <v>20</v>
      </c>
      <c r="R57" s="170">
        <v>4</v>
      </c>
      <c r="S57" s="170"/>
      <c r="T57" s="170"/>
      <c r="U57" s="170"/>
      <c r="V57" s="171"/>
      <c r="W57" s="171"/>
      <c r="X57" s="171"/>
      <c r="Y57" s="172"/>
      <c r="Z57" s="172"/>
      <c r="AA57" s="290"/>
      <c r="AB57" s="249"/>
    </row>
    <row r="58" spans="1:28" ht="15" customHeight="1">
      <c r="A58" s="292">
        <v>45</v>
      </c>
      <c r="B58" s="282" t="s">
        <v>183</v>
      </c>
      <c r="C58" s="281"/>
      <c r="D58" s="250">
        <v>4</v>
      </c>
      <c r="E58" s="250">
        <v>30</v>
      </c>
      <c r="F58" s="250">
        <v>10</v>
      </c>
      <c r="G58" s="250">
        <v>20</v>
      </c>
      <c r="H58" s="250"/>
      <c r="I58" s="250"/>
      <c r="J58" s="168"/>
      <c r="K58" s="168"/>
      <c r="L58" s="168"/>
      <c r="M58" s="169"/>
      <c r="N58" s="169"/>
      <c r="O58" s="169"/>
      <c r="P58" s="170"/>
      <c r="Q58" s="170"/>
      <c r="R58" s="170"/>
      <c r="S58" s="170">
        <v>10</v>
      </c>
      <c r="T58" s="170">
        <v>20</v>
      </c>
      <c r="U58" s="170">
        <v>4</v>
      </c>
      <c r="V58" s="171"/>
      <c r="W58" s="171"/>
      <c r="X58" s="171"/>
      <c r="Y58" s="172"/>
      <c r="Z58" s="172"/>
      <c r="AA58" s="290"/>
      <c r="AB58" s="249"/>
    </row>
    <row r="59" spans="1:28" ht="26.25" customHeight="1">
      <c r="A59" s="292">
        <v>46</v>
      </c>
      <c r="B59" s="282" t="s">
        <v>184</v>
      </c>
      <c r="C59" s="281"/>
      <c r="D59" s="250">
        <v>3</v>
      </c>
      <c r="E59" s="250">
        <v>30</v>
      </c>
      <c r="F59" s="250">
        <v>15</v>
      </c>
      <c r="G59" s="250">
        <v>15</v>
      </c>
      <c r="H59" s="250"/>
      <c r="I59" s="250"/>
      <c r="J59" s="168"/>
      <c r="K59" s="168"/>
      <c r="L59" s="168"/>
      <c r="M59" s="169"/>
      <c r="N59" s="169"/>
      <c r="O59" s="169"/>
      <c r="P59" s="170"/>
      <c r="Q59" s="170"/>
      <c r="R59" s="170"/>
      <c r="S59" s="170"/>
      <c r="T59" s="170"/>
      <c r="U59" s="170"/>
      <c r="V59" s="171">
        <v>15</v>
      </c>
      <c r="W59" s="171">
        <v>15</v>
      </c>
      <c r="X59" s="171">
        <v>3</v>
      </c>
      <c r="Y59" s="172"/>
      <c r="Z59" s="172"/>
      <c r="AA59" s="290"/>
      <c r="AB59" s="249"/>
    </row>
    <row r="60" spans="1:28" ht="19.5" customHeight="1" thickBot="1">
      <c r="A60" s="293">
        <v>47</v>
      </c>
      <c r="B60" s="294" t="s">
        <v>185</v>
      </c>
      <c r="C60" s="295"/>
      <c r="D60" s="296">
        <v>4</v>
      </c>
      <c r="E60" s="296">
        <v>30</v>
      </c>
      <c r="F60" s="296"/>
      <c r="G60" s="296">
        <v>30</v>
      </c>
      <c r="H60" s="296"/>
      <c r="I60" s="296"/>
      <c r="J60" s="297"/>
      <c r="K60" s="297"/>
      <c r="L60" s="297"/>
      <c r="M60" s="298"/>
      <c r="N60" s="298"/>
      <c r="O60" s="298"/>
      <c r="P60" s="299"/>
      <c r="Q60" s="299"/>
      <c r="R60" s="299"/>
      <c r="S60" s="299"/>
      <c r="T60" s="299"/>
      <c r="U60" s="299"/>
      <c r="V60" s="300"/>
      <c r="W60" s="300"/>
      <c r="X60" s="300"/>
      <c r="Y60" s="301"/>
      <c r="Z60" s="301">
        <v>30</v>
      </c>
      <c r="AA60" s="302">
        <v>4</v>
      </c>
      <c r="AB60" s="249"/>
    </row>
    <row r="61" spans="1:27" ht="12" customHeight="1" thickBot="1">
      <c r="A61" s="285">
        <v>50</v>
      </c>
      <c r="B61" s="280" t="s">
        <v>131</v>
      </c>
      <c r="C61" s="556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8"/>
    </row>
    <row r="62" spans="1:27" ht="15.75" thickBot="1">
      <c r="A62" s="140">
        <v>51</v>
      </c>
      <c r="B62" s="234" t="s">
        <v>84</v>
      </c>
      <c r="C62" s="142" t="s">
        <v>128</v>
      </c>
      <c r="D62" s="142">
        <v>3</v>
      </c>
      <c r="E62" s="142">
        <v>49</v>
      </c>
      <c r="F62" s="142"/>
      <c r="G62" s="142">
        <v>49</v>
      </c>
      <c r="H62" s="142"/>
      <c r="I62" s="143"/>
      <c r="J62" s="131"/>
      <c r="K62" s="131"/>
      <c r="L62" s="132"/>
      <c r="M62" s="133"/>
      <c r="N62" s="133">
        <v>49</v>
      </c>
      <c r="O62" s="134">
        <v>3</v>
      </c>
      <c r="P62" s="135"/>
      <c r="Q62" s="135"/>
      <c r="R62" s="136"/>
      <c r="S62" s="135"/>
      <c r="T62" s="135"/>
      <c r="U62" s="136"/>
      <c r="V62" s="137"/>
      <c r="W62" s="137"/>
      <c r="X62" s="138"/>
      <c r="Y62" s="139"/>
      <c r="Z62" s="139"/>
      <c r="AA62" s="139"/>
    </row>
    <row r="63" spans="1:27" ht="15.75" thickBot="1">
      <c r="A63" s="140">
        <v>52</v>
      </c>
      <c r="B63" s="235" t="s">
        <v>85</v>
      </c>
      <c r="C63" s="142" t="s">
        <v>128</v>
      </c>
      <c r="D63" s="142">
        <v>3</v>
      </c>
      <c r="E63" s="142">
        <v>49</v>
      </c>
      <c r="F63" s="142"/>
      <c r="G63" s="142">
        <v>49</v>
      </c>
      <c r="H63" s="142"/>
      <c r="I63" s="143"/>
      <c r="J63" s="131"/>
      <c r="K63" s="131"/>
      <c r="L63" s="132"/>
      <c r="M63" s="133"/>
      <c r="N63" s="133"/>
      <c r="O63" s="134"/>
      <c r="P63" s="135"/>
      <c r="Q63" s="135">
        <v>49</v>
      </c>
      <c r="R63" s="136">
        <v>3</v>
      </c>
      <c r="S63" s="135"/>
      <c r="T63" s="135"/>
      <c r="U63" s="136"/>
      <c r="V63" s="137"/>
      <c r="W63" s="137"/>
      <c r="X63" s="138"/>
      <c r="Y63" s="139"/>
      <c r="Z63" s="139"/>
      <c r="AA63" s="139"/>
    </row>
    <row r="64" spans="1:27" ht="23.25" thickBot="1">
      <c r="A64" s="140"/>
      <c r="B64" s="141" t="s">
        <v>132</v>
      </c>
      <c r="C64" s="142"/>
      <c r="D64" s="142"/>
      <c r="E64" s="142"/>
      <c r="F64" s="142"/>
      <c r="G64" s="142"/>
      <c r="H64" s="142"/>
      <c r="I64" s="143"/>
      <c r="J64" s="131"/>
      <c r="K64" s="131"/>
      <c r="L64" s="132"/>
      <c r="M64" s="133"/>
      <c r="N64" s="133"/>
      <c r="O64" s="134"/>
      <c r="P64" s="135"/>
      <c r="Q64" s="135"/>
      <c r="R64" s="136"/>
      <c r="S64" s="135"/>
      <c r="T64" s="135"/>
      <c r="U64" s="136"/>
      <c r="V64" s="137"/>
      <c r="W64" s="137"/>
      <c r="X64" s="138"/>
      <c r="Y64" s="139"/>
      <c r="Z64" s="139"/>
      <c r="AA64" s="139"/>
    </row>
    <row r="65" spans="1:27" ht="15.75" thickBot="1">
      <c r="A65" s="140">
        <v>53</v>
      </c>
      <c r="B65" s="248" t="s">
        <v>87</v>
      </c>
      <c r="C65" s="142" t="s">
        <v>128</v>
      </c>
      <c r="D65" s="142">
        <v>1</v>
      </c>
      <c r="E65" s="142">
        <v>30</v>
      </c>
      <c r="F65" s="142"/>
      <c r="G65" s="142"/>
      <c r="H65" s="142">
        <v>30</v>
      </c>
      <c r="I65" s="143"/>
      <c r="J65" s="131"/>
      <c r="K65" s="131"/>
      <c r="L65" s="132"/>
      <c r="M65" s="133"/>
      <c r="N65" s="133"/>
      <c r="O65" s="134"/>
      <c r="P65" s="135"/>
      <c r="Q65" s="135"/>
      <c r="R65" s="136"/>
      <c r="S65" s="135"/>
      <c r="T65" s="135">
        <v>30</v>
      </c>
      <c r="U65" s="136">
        <v>1</v>
      </c>
      <c r="V65" s="137"/>
      <c r="W65" s="137"/>
      <c r="X65" s="138"/>
      <c r="Y65" s="139"/>
      <c r="Z65" s="139"/>
      <c r="AA65" s="139"/>
    </row>
    <row r="66" spans="1:27" ht="15.75" thickBot="1">
      <c r="A66" s="140">
        <v>54</v>
      </c>
      <c r="B66" s="233" t="s">
        <v>88</v>
      </c>
      <c r="C66" s="142" t="s">
        <v>128</v>
      </c>
      <c r="D66" s="142">
        <v>2</v>
      </c>
      <c r="E66" s="142">
        <v>60</v>
      </c>
      <c r="F66" s="142"/>
      <c r="G66" s="142">
        <v>60</v>
      </c>
      <c r="H66" s="142"/>
      <c r="I66" s="143"/>
      <c r="J66" s="131"/>
      <c r="K66" s="131"/>
      <c r="L66" s="132"/>
      <c r="M66" s="133"/>
      <c r="N66" s="133"/>
      <c r="O66" s="134"/>
      <c r="P66" s="135"/>
      <c r="Q66" s="135"/>
      <c r="R66" s="136"/>
      <c r="S66" s="135"/>
      <c r="T66" s="135"/>
      <c r="U66" s="136"/>
      <c r="V66" s="137"/>
      <c r="W66" s="137">
        <v>60</v>
      </c>
      <c r="X66" s="138">
        <v>2</v>
      </c>
      <c r="Y66" s="139"/>
      <c r="Z66" s="139"/>
      <c r="AA66" s="139"/>
    </row>
    <row r="67" spans="1:27" s="213" customFormat="1" ht="27.75" customHeight="1" thickBot="1">
      <c r="A67" s="197"/>
      <c r="B67" s="247" t="s">
        <v>133</v>
      </c>
      <c r="C67" s="241"/>
      <c r="D67" s="197">
        <v>30</v>
      </c>
      <c r="E67" s="197">
        <v>300</v>
      </c>
      <c r="F67" s="197"/>
      <c r="G67" s="197"/>
      <c r="H67" s="197"/>
      <c r="I67" s="198"/>
      <c r="J67" s="199"/>
      <c r="K67" s="200"/>
      <c r="L67" s="201"/>
      <c r="M67" s="202"/>
      <c r="N67" s="203"/>
      <c r="O67" s="204"/>
      <c r="P67" s="205"/>
      <c r="Q67" s="206"/>
      <c r="R67" s="207">
        <v>4</v>
      </c>
      <c r="S67" s="205"/>
      <c r="T67" s="206"/>
      <c r="U67" s="207">
        <v>6</v>
      </c>
      <c r="V67" s="208"/>
      <c r="W67" s="209"/>
      <c r="X67" s="210">
        <v>10</v>
      </c>
      <c r="Y67" s="211"/>
      <c r="Z67" s="212"/>
      <c r="AA67" s="212">
        <v>10</v>
      </c>
    </row>
    <row r="68" spans="1:27" s="218" customFormat="1" ht="15.75" thickBot="1">
      <c r="A68" s="214"/>
      <c r="B68" s="215" t="s">
        <v>134</v>
      </c>
      <c r="C68" s="216"/>
      <c r="D68" s="217">
        <f>SUM(D7:D67)</f>
        <v>211</v>
      </c>
      <c r="E68" s="217">
        <f aca="true" t="shared" si="0" ref="E68:AA68">SUM(E7:E67)</f>
        <v>2438</v>
      </c>
      <c r="F68" s="217">
        <f t="shared" si="0"/>
        <v>570</v>
      </c>
      <c r="G68" s="217">
        <f t="shared" si="0"/>
        <v>1103</v>
      </c>
      <c r="H68" s="217">
        <f t="shared" si="0"/>
        <v>395</v>
      </c>
      <c r="I68" s="217">
        <f t="shared" si="0"/>
        <v>70</v>
      </c>
      <c r="J68" s="217">
        <f t="shared" si="0"/>
        <v>105</v>
      </c>
      <c r="K68" s="217">
        <f t="shared" si="0"/>
        <v>235</v>
      </c>
      <c r="L68" s="217">
        <f t="shared" si="0"/>
        <v>30</v>
      </c>
      <c r="M68" s="217">
        <f t="shared" si="0"/>
        <v>110</v>
      </c>
      <c r="N68" s="217">
        <f t="shared" si="0"/>
        <v>244</v>
      </c>
      <c r="O68" s="217">
        <f t="shared" si="0"/>
        <v>33</v>
      </c>
      <c r="P68" s="217">
        <f t="shared" si="0"/>
        <v>120</v>
      </c>
      <c r="Q68" s="217">
        <f t="shared" si="0"/>
        <v>264</v>
      </c>
      <c r="R68" s="217">
        <f t="shared" si="0"/>
        <v>36</v>
      </c>
      <c r="S68" s="217">
        <f t="shared" si="0"/>
        <v>105</v>
      </c>
      <c r="T68" s="217">
        <f t="shared" si="0"/>
        <v>265</v>
      </c>
      <c r="U68" s="217">
        <f t="shared" si="0"/>
        <v>38</v>
      </c>
      <c r="V68" s="217">
        <f t="shared" si="0"/>
        <v>70</v>
      </c>
      <c r="W68" s="217">
        <f t="shared" si="0"/>
        <v>310</v>
      </c>
      <c r="X68" s="217">
        <f t="shared" si="0"/>
        <v>40</v>
      </c>
      <c r="Y68" s="217">
        <f t="shared" si="0"/>
        <v>60</v>
      </c>
      <c r="Z68" s="217">
        <f t="shared" si="0"/>
        <v>250</v>
      </c>
      <c r="AA68" s="217">
        <f t="shared" si="0"/>
        <v>40</v>
      </c>
    </row>
    <row r="69" spans="3:27" ht="15.75" thickBot="1">
      <c r="C69" s="523" t="s">
        <v>93</v>
      </c>
      <c r="D69" s="523" t="s">
        <v>94</v>
      </c>
      <c r="E69" s="535" t="s">
        <v>95</v>
      </c>
      <c r="F69" s="536"/>
      <c r="G69" s="536"/>
      <c r="H69" s="536"/>
      <c r="I69" s="537"/>
      <c r="J69" s="539" t="s">
        <v>96</v>
      </c>
      <c r="K69" s="536"/>
      <c r="L69" s="536"/>
      <c r="M69" s="536"/>
      <c r="N69" s="536"/>
      <c r="O69" s="537"/>
      <c r="P69" s="539" t="s">
        <v>97</v>
      </c>
      <c r="Q69" s="536"/>
      <c r="R69" s="536"/>
      <c r="S69" s="536"/>
      <c r="T69" s="536"/>
      <c r="U69" s="537"/>
      <c r="V69" s="539" t="s">
        <v>98</v>
      </c>
      <c r="W69" s="536"/>
      <c r="X69" s="536"/>
      <c r="Y69" s="536"/>
      <c r="Z69" s="536"/>
      <c r="AA69" s="540"/>
    </row>
    <row r="70" spans="3:27" ht="15">
      <c r="C70" s="524"/>
      <c r="D70" s="524"/>
      <c r="E70" s="523" t="s">
        <v>99</v>
      </c>
      <c r="F70" s="523" t="s">
        <v>100</v>
      </c>
      <c r="G70" s="523" t="s">
        <v>101</v>
      </c>
      <c r="H70" s="523" t="s">
        <v>135</v>
      </c>
      <c r="I70" s="541" t="s">
        <v>103</v>
      </c>
      <c r="J70" s="559" t="s">
        <v>104</v>
      </c>
      <c r="K70" s="560"/>
      <c r="L70" s="561"/>
      <c r="M70" s="583" t="s">
        <v>105</v>
      </c>
      <c r="N70" s="584"/>
      <c r="O70" s="585"/>
      <c r="P70" s="589" t="s">
        <v>106</v>
      </c>
      <c r="Q70" s="590"/>
      <c r="R70" s="591"/>
      <c r="S70" s="589" t="s">
        <v>107</v>
      </c>
      <c r="T70" s="590"/>
      <c r="U70" s="591"/>
      <c r="V70" s="595" t="s">
        <v>108</v>
      </c>
      <c r="W70" s="596"/>
      <c r="X70" s="597"/>
      <c r="Y70" s="601" t="s">
        <v>109</v>
      </c>
      <c r="Z70" s="602"/>
      <c r="AA70" s="603"/>
    </row>
    <row r="71" spans="3:27" ht="15.75" thickBot="1">
      <c r="C71" s="524"/>
      <c r="D71" s="524"/>
      <c r="E71" s="524"/>
      <c r="F71" s="524"/>
      <c r="G71" s="524"/>
      <c r="H71" s="524"/>
      <c r="I71" s="542"/>
      <c r="J71" s="562"/>
      <c r="K71" s="563"/>
      <c r="L71" s="564"/>
      <c r="M71" s="586"/>
      <c r="N71" s="587"/>
      <c r="O71" s="588"/>
      <c r="P71" s="592"/>
      <c r="Q71" s="593"/>
      <c r="R71" s="594"/>
      <c r="S71" s="592"/>
      <c r="T71" s="593"/>
      <c r="U71" s="594"/>
      <c r="V71" s="598"/>
      <c r="W71" s="599"/>
      <c r="X71" s="600"/>
      <c r="Y71" s="604"/>
      <c r="Z71" s="605"/>
      <c r="AA71" s="606"/>
    </row>
    <row r="72" spans="3:27" ht="15.75" thickBot="1">
      <c r="C72" s="525"/>
      <c r="D72" s="525"/>
      <c r="E72" s="525"/>
      <c r="F72" s="525"/>
      <c r="G72" s="525"/>
      <c r="H72" s="525"/>
      <c r="I72" s="543"/>
      <c r="J72" s="131" t="s">
        <v>110</v>
      </c>
      <c r="K72" s="131" t="s">
        <v>111</v>
      </c>
      <c r="L72" s="132" t="s">
        <v>112</v>
      </c>
      <c r="M72" s="133" t="s">
        <v>110</v>
      </c>
      <c r="N72" s="133" t="s">
        <v>111</v>
      </c>
      <c r="O72" s="134" t="s">
        <v>112</v>
      </c>
      <c r="P72" s="135" t="s">
        <v>110</v>
      </c>
      <c r="Q72" s="135" t="s">
        <v>111</v>
      </c>
      <c r="R72" s="136" t="s">
        <v>112</v>
      </c>
      <c r="S72" s="135" t="s">
        <v>110</v>
      </c>
      <c r="T72" s="135" t="s">
        <v>111</v>
      </c>
      <c r="U72" s="136" t="s">
        <v>112</v>
      </c>
      <c r="V72" s="137" t="s">
        <v>110</v>
      </c>
      <c r="W72" s="137" t="s">
        <v>111</v>
      </c>
      <c r="X72" s="138" t="s">
        <v>112</v>
      </c>
      <c r="Y72" s="139" t="s">
        <v>110</v>
      </c>
      <c r="Z72" s="139" t="s">
        <v>111</v>
      </c>
      <c r="AA72" s="139" t="s">
        <v>112</v>
      </c>
    </row>
    <row r="73" ht="15">
      <c r="B73" s="127" t="s">
        <v>136</v>
      </c>
    </row>
  </sheetData>
  <sheetProtection/>
  <mergeCells count="37">
    <mergeCell ref="M70:O71"/>
    <mergeCell ref="P70:R71"/>
    <mergeCell ref="S70:U71"/>
    <mergeCell ref="V70:X71"/>
    <mergeCell ref="Y70:AA71"/>
    <mergeCell ref="E70:E72"/>
    <mergeCell ref="F70:F72"/>
    <mergeCell ref="G70:G72"/>
    <mergeCell ref="H70:H72"/>
    <mergeCell ref="I70:I72"/>
    <mergeCell ref="J70:L71"/>
    <mergeCell ref="P3:R4"/>
    <mergeCell ref="S3:U4"/>
    <mergeCell ref="V3:X4"/>
    <mergeCell ref="Y3:AA4"/>
    <mergeCell ref="C69:C72"/>
    <mergeCell ref="D69:D72"/>
    <mergeCell ref="E69:I69"/>
    <mergeCell ref="J69:O69"/>
    <mergeCell ref="P69:U69"/>
    <mergeCell ref="V69:AA69"/>
    <mergeCell ref="F3:F5"/>
    <mergeCell ref="G3:G5"/>
    <mergeCell ref="H3:H5"/>
    <mergeCell ref="I3:I5"/>
    <mergeCell ref="J3:L4"/>
    <mergeCell ref="M3:O4"/>
    <mergeCell ref="C61:AA61"/>
    <mergeCell ref="V2:AA2"/>
    <mergeCell ref="E3:E5"/>
    <mergeCell ref="A53:AA53"/>
    <mergeCell ref="A2:A5"/>
    <mergeCell ref="C2:C5"/>
    <mergeCell ref="D2:D5"/>
    <mergeCell ref="E2:I2"/>
    <mergeCell ref="J2:O2"/>
    <mergeCell ref="P2:U2"/>
  </mergeCells>
  <printOptions/>
  <pageMargins left="0.1968503937007874" right="0.11811023622047245" top="0.1968503937007874" bottom="0.1968503937007874" header="0.11811023622047245" footer="0"/>
  <pageSetup horizontalDpi="300" verticalDpi="300" orientation="landscape" paperSize="9" scale="97"/>
  <rowBreaks count="1" manualBreakCount="1">
    <brk id="32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62"/>
  <sheetViews>
    <sheetView view="pageLayout" zoomScale="70" zoomScaleNormal="65" zoomScaleSheetLayoutView="51" zoomScalePageLayoutView="70" workbookViewId="0" topLeftCell="A1">
      <selection activeCell="E6" sqref="E6:E7"/>
    </sheetView>
  </sheetViews>
  <sheetFormatPr defaultColWidth="0.71875" defaultRowHeight="12.75"/>
  <cols>
    <col min="1" max="1" width="5.8515625" style="304" customWidth="1"/>
    <col min="2" max="2" width="11.00390625" style="304" customWidth="1"/>
    <col min="3" max="3" width="36.140625" style="306" customWidth="1"/>
    <col min="4" max="4" width="4.421875" style="305" bestFit="1" customWidth="1"/>
    <col min="5" max="5" width="36.140625" style="304" customWidth="1"/>
    <col min="6" max="6" width="3.421875" style="305" customWidth="1"/>
    <col min="7" max="7" width="37.28125" style="304" customWidth="1"/>
    <col min="8" max="8" width="4.140625" style="305" customWidth="1"/>
    <col min="9" max="9" width="39.28125" style="304" customWidth="1"/>
    <col min="10" max="10" width="3.7109375" style="305" customWidth="1"/>
    <col min="11" max="11" width="36.421875" style="304" customWidth="1"/>
    <col min="12" max="12" width="4.28125" style="305" customWidth="1"/>
    <col min="13" max="13" width="15.28125" style="304" customWidth="1"/>
    <col min="14" max="14" width="13.8515625" style="304" customWidth="1"/>
    <col min="15" max="15" width="6.00390625" style="304" customWidth="1"/>
    <col min="16" max="16" width="6.8515625" style="304" customWidth="1"/>
    <col min="17" max="17" width="3.28125" style="304" customWidth="1"/>
    <col min="18" max="20" width="0.71875" style="304" customWidth="1"/>
    <col min="21" max="21" width="3.140625" style="304" customWidth="1"/>
    <col min="22" max="16384" width="0.71875" style="304" customWidth="1"/>
  </cols>
  <sheetData>
    <row r="1" spans="1:21" ht="42.75" customHeight="1" thickBot="1" thickTop="1">
      <c r="A1" s="693" t="s">
        <v>138</v>
      </c>
      <c r="B1" s="694"/>
      <c r="C1" s="690" t="s">
        <v>139</v>
      </c>
      <c r="D1" s="691"/>
      <c r="E1" s="690" t="s">
        <v>140</v>
      </c>
      <c r="F1" s="691"/>
      <c r="G1" s="690" t="s">
        <v>141</v>
      </c>
      <c r="H1" s="691"/>
      <c r="I1" s="690" t="s">
        <v>142</v>
      </c>
      <c r="J1" s="691"/>
      <c r="K1" s="690" t="s">
        <v>143</v>
      </c>
      <c r="L1" s="692"/>
      <c r="M1" s="352"/>
      <c r="N1" s="352"/>
      <c r="O1" s="352"/>
      <c r="P1" s="352"/>
      <c r="Q1" s="352"/>
      <c r="R1" s="352"/>
      <c r="S1" s="352"/>
      <c r="T1" s="352"/>
      <c r="U1" s="352"/>
    </row>
    <row r="2" spans="1:21" s="331" customFormat="1" ht="18.75" customHeight="1" thickBot="1" thickTop="1">
      <c r="A2" s="647" t="s">
        <v>199</v>
      </c>
      <c r="B2" s="388" t="s">
        <v>144</v>
      </c>
      <c r="C2" s="389"/>
      <c r="D2" s="390"/>
      <c r="E2" s="390"/>
      <c r="F2" s="390"/>
      <c r="G2" s="697" t="s">
        <v>249</v>
      </c>
      <c r="H2" s="390"/>
      <c r="I2" s="390"/>
      <c r="J2" s="390"/>
      <c r="K2" s="389"/>
      <c r="L2" s="391"/>
      <c r="M2" s="332"/>
      <c r="N2" s="332"/>
      <c r="O2" s="332"/>
      <c r="P2" s="332"/>
      <c r="Q2" s="332"/>
      <c r="R2" s="332"/>
      <c r="S2" s="332"/>
      <c r="T2" s="332"/>
      <c r="U2" s="332"/>
    </row>
    <row r="3" spans="1:21" s="331" customFormat="1" ht="18.75" customHeight="1" thickBot="1">
      <c r="A3" s="648"/>
      <c r="B3" s="387" t="s">
        <v>145</v>
      </c>
      <c r="C3" s="717" t="s">
        <v>265</v>
      </c>
      <c r="D3" s="377"/>
      <c r="E3" s="378"/>
      <c r="F3" s="378"/>
      <c r="G3" s="698"/>
      <c r="H3" s="378"/>
      <c r="I3" s="378"/>
      <c r="J3" s="379"/>
      <c r="K3" s="720" t="s">
        <v>266</v>
      </c>
      <c r="L3" s="392"/>
      <c r="M3" s="332"/>
      <c r="N3" s="332"/>
      <c r="O3" s="332"/>
      <c r="P3" s="332"/>
      <c r="Q3" s="332"/>
      <c r="R3" s="332"/>
      <c r="S3" s="332"/>
      <c r="T3" s="332"/>
      <c r="U3" s="332"/>
    </row>
    <row r="4" spans="1:21" s="331" customFormat="1" ht="18.75" customHeight="1">
      <c r="A4" s="648"/>
      <c r="B4" s="387" t="s">
        <v>146</v>
      </c>
      <c r="C4" s="718"/>
      <c r="D4" s="365"/>
      <c r="E4" s="380"/>
      <c r="F4" s="381"/>
      <c r="G4" s="699" t="s">
        <v>253</v>
      </c>
      <c r="H4" s="365"/>
      <c r="I4" s="382"/>
      <c r="J4" s="381"/>
      <c r="K4" s="721"/>
      <c r="L4" s="393"/>
      <c r="M4" s="332"/>
      <c r="N4" s="332"/>
      <c r="O4" s="332"/>
      <c r="P4" s="332"/>
      <c r="Q4" s="332"/>
      <c r="R4" s="332"/>
      <c r="S4" s="332"/>
      <c r="T4" s="332"/>
      <c r="U4" s="332"/>
    </row>
    <row r="5" spans="1:21" s="331" customFormat="1" ht="18.75" customHeight="1" thickBot="1">
      <c r="A5" s="648"/>
      <c r="B5" s="387" t="s">
        <v>147</v>
      </c>
      <c r="C5" s="718"/>
      <c r="D5" s="353"/>
      <c r="E5" s="354"/>
      <c r="F5" s="355"/>
      <c r="G5" s="700"/>
      <c r="H5" s="353"/>
      <c r="I5" s="383"/>
      <c r="J5" s="355"/>
      <c r="K5" s="721"/>
      <c r="L5" s="394">
        <v>43</v>
      </c>
      <c r="M5" s="332"/>
      <c r="N5" s="332"/>
      <c r="O5" s="332"/>
      <c r="P5" s="332"/>
      <c r="Q5" s="332"/>
      <c r="R5" s="332"/>
      <c r="S5" s="332"/>
      <c r="T5" s="332"/>
      <c r="U5" s="332"/>
    </row>
    <row r="6" spans="1:21" s="331" customFormat="1" ht="18.75" customHeight="1">
      <c r="A6" s="648"/>
      <c r="B6" s="387" t="s">
        <v>148</v>
      </c>
      <c r="C6" s="718"/>
      <c r="D6" s="353"/>
      <c r="E6" s="723" t="s">
        <v>246</v>
      </c>
      <c r="F6" s="355">
        <v>77</v>
      </c>
      <c r="G6" s="707" t="s">
        <v>267</v>
      </c>
      <c r="H6" s="357"/>
      <c r="I6" s="706" t="s">
        <v>250</v>
      </c>
      <c r="J6" s="357">
        <v>56</v>
      </c>
      <c r="K6" s="721"/>
      <c r="L6" s="394"/>
      <c r="M6" s="332"/>
      <c r="N6" s="332"/>
      <c r="O6" s="332"/>
      <c r="P6" s="332"/>
      <c r="Q6" s="332"/>
      <c r="R6" s="332"/>
      <c r="S6" s="332"/>
      <c r="T6" s="332"/>
      <c r="U6" s="332"/>
    </row>
    <row r="7" spans="1:21" s="331" customFormat="1" ht="18.75" customHeight="1" thickBot="1">
      <c r="A7" s="648"/>
      <c r="B7" s="387" t="s">
        <v>149</v>
      </c>
      <c r="C7" s="718"/>
      <c r="D7" s="358"/>
      <c r="E7" s="724"/>
      <c r="F7" s="359"/>
      <c r="G7" s="708"/>
      <c r="H7" s="360"/>
      <c r="I7" s="696"/>
      <c r="J7" s="360"/>
      <c r="K7" s="721"/>
      <c r="L7" s="395"/>
      <c r="M7" s="332"/>
      <c r="N7" s="332"/>
      <c r="O7" s="332"/>
      <c r="P7" s="332"/>
      <c r="Q7" s="332"/>
      <c r="R7" s="332"/>
      <c r="S7" s="332"/>
      <c r="T7" s="332"/>
      <c r="U7" s="332"/>
    </row>
    <row r="8" spans="1:21" s="331" customFormat="1" ht="18.75" customHeight="1" thickBot="1">
      <c r="A8" s="648"/>
      <c r="B8" s="387" t="s">
        <v>150</v>
      </c>
      <c r="C8" s="718"/>
      <c r="D8" s="361"/>
      <c r="E8" s="362"/>
      <c r="F8" s="363"/>
      <c r="G8" s="709" t="s">
        <v>264</v>
      </c>
      <c r="H8" s="361"/>
      <c r="I8" s="701" t="s">
        <v>251</v>
      </c>
      <c r="J8" s="357">
        <v>28</v>
      </c>
      <c r="K8" s="721"/>
      <c r="L8" s="396"/>
      <c r="M8" s="332"/>
      <c r="N8" s="332"/>
      <c r="O8" s="332"/>
      <c r="P8" s="332"/>
      <c r="Q8" s="332"/>
      <c r="R8" s="332"/>
      <c r="S8" s="332"/>
      <c r="T8" s="332"/>
      <c r="U8" s="332"/>
    </row>
    <row r="9" spans="1:21" s="331" customFormat="1" ht="18.75" customHeight="1" thickBot="1">
      <c r="A9" s="648"/>
      <c r="B9" s="387" t="s">
        <v>151</v>
      </c>
      <c r="C9" s="718"/>
      <c r="D9" s="384"/>
      <c r="E9" s="725" t="s">
        <v>237</v>
      </c>
      <c r="F9" s="384"/>
      <c r="G9" s="710"/>
      <c r="H9" s="361"/>
      <c r="I9" s="702"/>
      <c r="J9" s="363"/>
      <c r="K9" s="721"/>
      <c r="L9" s="396"/>
      <c r="M9" s="332"/>
      <c r="N9" s="332"/>
      <c r="O9" s="332"/>
      <c r="P9" s="332"/>
      <c r="Q9" s="332"/>
      <c r="R9" s="332"/>
      <c r="S9" s="332"/>
      <c r="T9" s="332"/>
      <c r="U9" s="332"/>
    </row>
    <row r="10" spans="1:21" s="331" customFormat="1" ht="18.75" customHeight="1">
      <c r="A10" s="648"/>
      <c r="B10" s="387" t="s">
        <v>152</v>
      </c>
      <c r="C10" s="718"/>
      <c r="D10" s="384"/>
      <c r="E10" s="726"/>
      <c r="F10" s="361"/>
      <c r="G10" s="713" t="s">
        <v>243</v>
      </c>
      <c r="H10" s="364"/>
      <c r="I10" s="695" t="s">
        <v>252</v>
      </c>
      <c r="J10" s="357"/>
      <c r="K10" s="721"/>
      <c r="L10" s="396"/>
      <c r="M10" s="332"/>
      <c r="N10" s="332"/>
      <c r="O10" s="332"/>
      <c r="P10" s="332"/>
      <c r="Q10" s="332"/>
      <c r="R10" s="332"/>
      <c r="S10" s="332"/>
      <c r="T10" s="332"/>
      <c r="U10" s="332"/>
    </row>
    <row r="11" spans="1:21" s="331" customFormat="1" ht="18.75" customHeight="1" thickBot="1">
      <c r="A11" s="648"/>
      <c r="B11" s="387" t="s">
        <v>239</v>
      </c>
      <c r="C11" s="719"/>
      <c r="D11" s="385"/>
      <c r="E11" s="726"/>
      <c r="F11" s="365"/>
      <c r="G11" s="714"/>
      <c r="H11" s="366"/>
      <c r="I11" s="696"/>
      <c r="J11" s="381"/>
      <c r="K11" s="722"/>
      <c r="L11" s="393"/>
      <c r="M11" s="332"/>
      <c r="N11" s="332"/>
      <c r="O11" s="332"/>
      <c r="P11" s="332"/>
      <c r="Q11" s="332"/>
      <c r="R11" s="332"/>
      <c r="S11" s="332"/>
      <c r="T11" s="332"/>
      <c r="U11" s="332"/>
    </row>
    <row r="12" spans="1:21" s="331" customFormat="1" ht="18.75" customHeight="1">
      <c r="A12" s="648"/>
      <c r="B12" s="387" t="s">
        <v>316</v>
      </c>
      <c r="C12" s="367"/>
      <c r="D12" s="355"/>
      <c r="E12" s="726"/>
      <c r="F12" s="353"/>
      <c r="G12" s="728" t="s">
        <v>245</v>
      </c>
      <c r="H12" s="356"/>
      <c r="I12" s="711" t="s">
        <v>238</v>
      </c>
      <c r="J12" s="356">
        <v>28</v>
      </c>
      <c r="K12" s="368"/>
      <c r="L12" s="397"/>
      <c r="M12" s="332"/>
      <c r="N12" s="332"/>
      <c r="O12" s="332"/>
      <c r="P12" s="332"/>
      <c r="Q12" s="332"/>
      <c r="R12" s="332"/>
      <c r="S12" s="332"/>
      <c r="T12" s="332"/>
      <c r="U12" s="332"/>
    </row>
    <row r="13" spans="1:21" s="331" customFormat="1" ht="18.75" customHeight="1" thickBot="1">
      <c r="A13" s="648"/>
      <c r="B13" s="387" t="s">
        <v>240</v>
      </c>
      <c r="C13" s="369"/>
      <c r="D13" s="359"/>
      <c r="E13" s="727"/>
      <c r="F13" s="358"/>
      <c r="G13" s="729"/>
      <c r="H13" s="371"/>
      <c r="I13" s="712"/>
      <c r="J13" s="371"/>
      <c r="K13" s="370"/>
      <c r="L13" s="398"/>
      <c r="M13" s="332"/>
      <c r="N13" s="332"/>
      <c r="O13" s="332"/>
      <c r="P13" s="332"/>
      <c r="Q13" s="332"/>
      <c r="R13" s="332"/>
      <c r="S13" s="332"/>
      <c r="T13" s="332"/>
      <c r="U13" s="332"/>
    </row>
    <row r="14" spans="1:21" s="331" customFormat="1" ht="18.75" customHeight="1">
      <c r="A14" s="648"/>
      <c r="B14" s="387" t="s">
        <v>241</v>
      </c>
      <c r="C14" s="369"/>
      <c r="D14" s="359"/>
      <c r="E14" s="386"/>
      <c r="F14" s="358"/>
      <c r="G14" s="715" t="s">
        <v>244</v>
      </c>
      <c r="H14" s="371"/>
      <c r="I14" s="629" t="s">
        <v>247</v>
      </c>
      <c r="J14" s="371">
        <v>77</v>
      </c>
      <c r="K14" s="370"/>
      <c r="L14" s="398"/>
      <c r="M14" s="332"/>
      <c r="N14" s="332"/>
      <c r="O14" s="332"/>
      <c r="P14" s="332"/>
      <c r="Q14" s="332"/>
      <c r="R14" s="332"/>
      <c r="S14" s="332"/>
      <c r="T14" s="332"/>
      <c r="U14" s="332"/>
    </row>
    <row r="15" spans="1:21" s="331" customFormat="1" ht="18.75" customHeight="1" thickBot="1">
      <c r="A15" s="649"/>
      <c r="B15" s="399" t="s">
        <v>242</v>
      </c>
      <c r="C15" s="400"/>
      <c r="D15" s="401"/>
      <c r="E15" s="402"/>
      <c r="F15" s="403"/>
      <c r="G15" s="716"/>
      <c r="H15" s="404"/>
      <c r="I15" s="630"/>
      <c r="J15" s="404"/>
      <c r="K15" s="402"/>
      <c r="L15" s="405"/>
      <c r="M15" s="332"/>
      <c r="N15" s="332"/>
      <c r="O15" s="332"/>
      <c r="P15" s="332"/>
      <c r="Q15" s="332"/>
      <c r="R15" s="332"/>
      <c r="S15" s="332"/>
      <c r="T15" s="332"/>
      <c r="U15" s="332"/>
    </row>
    <row r="16" spans="1:21" s="331" customFormat="1" ht="19.5" customHeight="1" thickTop="1">
      <c r="A16" s="647" t="s">
        <v>200</v>
      </c>
      <c r="B16" s="335" t="s">
        <v>144</v>
      </c>
      <c r="C16" s="631" t="s">
        <v>208</v>
      </c>
      <c r="D16" s="326">
        <v>79</v>
      </c>
      <c r="E16" s="325"/>
      <c r="F16" s="342"/>
      <c r="G16" s="325"/>
      <c r="H16" s="342"/>
      <c r="I16" s="351"/>
      <c r="J16" s="343"/>
      <c r="K16" s="325"/>
      <c r="L16" s="324"/>
      <c r="M16" s="332"/>
      <c r="N16" s="332"/>
      <c r="O16" s="332"/>
      <c r="P16" s="332"/>
      <c r="Q16" s="332"/>
      <c r="R16" s="332"/>
      <c r="S16" s="332"/>
      <c r="T16" s="332"/>
      <c r="U16" s="332"/>
    </row>
    <row r="17" spans="1:21" s="331" customFormat="1" ht="19.5" customHeight="1" thickBot="1">
      <c r="A17" s="648"/>
      <c r="B17" s="321" t="s">
        <v>145</v>
      </c>
      <c r="C17" s="632"/>
      <c r="D17" s="345"/>
      <c r="E17" s="329"/>
      <c r="F17" s="373"/>
      <c r="G17" s="376"/>
      <c r="H17" s="373"/>
      <c r="I17" s="374"/>
      <c r="J17" s="375"/>
      <c r="K17" s="124"/>
      <c r="L17" s="344"/>
      <c r="M17" s="332"/>
      <c r="N17" s="332"/>
      <c r="O17" s="332"/>
      <c r="P17" s="332"/>
      <c r="Q17" s="332"/>
      <c r="R17" s="332"/>
      <c r="S17" s="332"/>
      <c r="T17" s="332"/>
      <c r="U17" s="332"/>
    </row>
    <row r="18" spans="1:21" s="331" customFormat="1" ht="19.5" customHeight="1" thickBot="1">
      <c r="A18" s="648"/>
      <c r="B18" s="322" t="s">
        <v>146</v>
      </c>
      <c r="C18" s="320"/>
      <c r="D18" s="319"/>
      <c r="E18" s="616" t="s">
        <v>314</v>
      </c>
      <c r="F18" s="333"/>
      <c r="G18" s="376"/>
      <c r="H18" s="333"/>
      <c r="I18" s="633" t="s">
        <v>203</v>
      </c>
      <c r="J18" s="330">
        <v>67</v>
      </c>
      <c r="K18" s="332"/>
      <c r="L18" s="318"/>
      <c r="M18" s="332"/>
      <c r="N18" s="332"/>
      <c r="O18" s="332"/>
      <c r="P18" s="332"/>
      <c r="Q18" s="332"/>
      <c r="R18" s="332"/>
      <c r="S18" s="332"/>
      <c r="T18" s="332"/>
      <c r="U18" s="332"/>
    </row>
    <row r="19" spans="1:21" s="331" customFormat="1" ht="19.5" customHeight="1" thickBot="1">
      <c r="A19" s="648"/>
      <c r="B19" s="322" t="s">
        <v>147</v>
      </c>
      <c r="C19" s="320"/>
      <c r="D19" s="319"/>
      <c r="E19" s="617"/>
      <c r="F19" s="333"/>
      <c r="G19" s="376"/>
      <c r="H19" s="333"/>
      <c r="I19" s="634"/>
      <c r="J19" s="330"/>
      <c r="K19" s="645" t="s">
        <v>274</v>
      </c>
      <c r="L19" s="318">
        <v>56</v>
      </c>
      <c r="M19" s="332"/>
      <c r="N19" s="332"/>
      <c r="O19" s="332"/>
      <c r="P19" s="332"/>
      <c r="Q19" s="332"/>
      <c r="R19" s="332"/>
      <c r="S19" s="332"/>
      <c r="T19" s="332"/>
      <c r="U19" s="332"/>
    </row>
    <row r="20" spans="1:21" s="331" customFormat="1" ht="19.5" customHeight="1" thickBot="1">
      <c r="A20" s="648"/>
      <c r="B20" s="322" t="s">
        <v>148</v>
      </c>
      <c r="C20" s="320"/>
      <c r="D20" s="333"/>
      <c r="E20" s="607" t="s">
        <v>312</v>
      </c>
      <c r="F20" s="339"/>
      <c r="G20" s="376"/>
      <c r="H20" s="333"/>
      <c r="I20" s="635" t="s">
        <v>204</v>
      </c>
      <c r="J20" s="330">
        <v>67</v>
      </c>
      <c r="K20" s="646"/>
      <c r="L20" s="323"/>
      <c r="M20" s="332"/>
      <c r="N20" s="332"/>
      <c r="O20" s="332"/>
      <c r="P20" s="332"/>
      <c r="Q20" s="332"/>
      <c r="R20" s="332"/>
      <c r="S20" s="332"/>
      <c r="T20" s="332"/>
      <c r="U20" s="332"/>
    </row>
    <row r="21" spans="1:21" s="331" customFormat="1" ht="19.5" customHeight="1" thickBot="1">
      <c r="A21" s="648"/>
      <c r="B21" s="322" t="s">
        <v>149</v>
      </c>
      <c r="C21" s="320"/>
      <c r="D21" s="333"/>
      <c r="E21" s="608"/>
      <c r="F21" s="339"/>
      <c r="G21" s="376"/>
      <c r="H21" s="333"/>
      <c r="I21" s="636"/>
      <c r="J21" s="330"/>
      <c r="K21" s="642" t="s">
        <v>207</v>
      </c>
      <c r="L21" s="323"/>
      <c r="M21" s="332"/>
      <c r="N21" s="332"/>
      <c r="O21" s="332"/>
      <c r="P21" s="332"/>
      <c r="Q21" s="332"/>
      <c r="R21" s="332"/>
      <c r="S21" s="332"/>
      <c r="T21" s="332"/>
      <c r="U21" s="332"/>
    </row>
    <row r="22" spans="1:21" s="331" customFormat="1" ht="19.5" customHeight="1">
      <c r="A22" s="648"/>
      <c r="B22" s="322" t="s">
        <v>150</v>
      </c>
      <c r="C22" s="320"/>
      <c r="D22" s="333"/>
      <c r="E22" s="329"/>
      <c r="F22" s="333"/>
      <c r="G22" s="376"/>
      <c r="H22" s="333"/>
      <c r="I22" s="636"/>
      <c r="J22" s="330"/>
      <c r="K22" s="643"/>
      <c r="L22" s="318"/>
      <c r="M22" s="332"/>
      <c r="N22" s="332"/>
      <c r="O22" s="332"/>
      <c r="P22" s="332"/>
      <c r="Q22" s="332"/>
      <c r="R22" s="332"/>
      <c r="S22" s="332"/>
      <c r="T22" s="332"/>
      <c r="U22" s="332"/>
    </row>
    <row r="23" spans="1:21" s="331" customFormat="1" ht="19.5" customHeight="1" thickBot="1">
      <c r="A23" s="648"/>
      <c r="B23" s="322" t="s">
        <v>151</v>
      </c>
      <c r="C23" s="320"/>
      <c r="D23" s="333"/>
      <c r="E23" s="124"/>
      <c r="F23" s="333"/>
      <c r="G23" s="124"/>
      <c r="H23" s="333"/>
      <c r="I23" s="637"/>
      <c r="J23" s="330"/>
      <c r="K23" s="644"/>
      <c r="L23" s="318"/>
      <c r="M23" s="332"/>
      <c r="N23" s="332"/>
      <c r="O23" s="332"/>
      <c r="P23" s="332"/>
      <c r="Q23" s="332"/>
      <c r="R23" s="332"/>
      <c r="S23" s="332"/>
      <c r="T23" s="332"/>
      <c r="U23" s="332"/>
    </row>
    <row r="24" spans="1:21" s="331" customFormat="1" ht="19.5" customHeight="1">
      <c r="A24" s="648"/>
      <c r="B24" s="322" t="s">
        <v>152</v>
      </c>
      <c r="C24" s="320"/>
      <c r="D24" s="319"/>
      <c r="E24" s="614" t="s">
        <v>205</v>
      </c>
      <c r="F24" s="319">
        <v>83</v>
      </c>
      <c r="G24" s="624" t="s">
        <v>313</v>
      </c>
      <c r="H24" s="358"/>
      <c r="I24" s="370"/>
      <c r="J24" s="358"/>
      <c r="K24" s="370"/>
      <c r="L24" s="406"/>
      <c r="M24" s="332"/>
      <c r="N24" s="332"/>
      <c r="O24" s="332"/>
      <c r="P24" s="332"/>
      <c r="Q24" s="332"/>
      <c r="R24" s="332"/>
      <c r="S24" s="332"/>
      <c r="T24" s="332"/>
      <c r="U24" s="332"/>
    </row>
    <row r="25" spans="1:21" s="331" customFormat="1" ht="19.5" customHeight="1" thickBot="1">
      <c r="A25" s="649"/>
      <c r="B25" s="334" t="s">
        <v>153</v>
      </c>
      <c r="C25" s="316"/>
      <c r="D25" s="315"/>
      <c r="E25" s="615"/>
      <c r="F25" s="315"/>
      <c r="G25" s="625"/>
      <c r="H25" s="403"/>
      <c r="I25" s="402"/>
      <c r="J25" s="403"/>
      <c r="K25" s="402"/>
      <c r="L25" s="407"/>
      <c r="M25" s="332"/>
      <c r="N25" s="332"/>
      <c r="O25" s="332"/>
      <c r="P25" s="332"/>
      <c r="Q25" s="332"/>
      <c r="R25" s="332"/>
      <c r="S25" s="332"/>
      <c r="T25" s="332"/>
      <c r="U25" s="332"/>
    </row>
    <row r="26" spans="1:21" s="331" customFormat="1" ht="19.5" customHeight="1" thickTop="1">
      <c r="A26" s="647" t="s">
        <v>198</v>
      </c>
      <c r="B26" s="328" t="s">
        <v>144</v>
      </c>
      <c r="C26" s="327"/>
      <c r="D26" s="326"/>
      <c r="E26" s="408"/>
      <c r="F26" s="326"/>
      <c r="G26" s="325"/>
      <c r="H26" s="326"/>
      <c r="I26" s="351"/>
      <c r="J26" s="326"/>
      <c r="K26" s="325"/>
      <c r="L26" s="324"/>
      <c r="M26" s="332"/>
      <c r="N26" s="332"/>
      <c r="O26" s="332"/>
      <c r="P26" s="332"/>
      <c r="Q26" s="332"/>
      <c r="R26" s="332"/>
      <c r="S26" s="332"/>
      <c r="T26" s="332"/>
      <c r="U26" s="332"/>
    </row>
    <row r="27" spans="1:21" s="331" customFormat="1" ht="19.5" customHeight="1" thickBot="1">
      <c r="A27" s="648"/>
      <c r="B27" s="322" t="s">
        <v>145</v>
      </c>
      <c r="C27" s="320"/>
      <c r="D27" s="333"/>
      <c r="E27" s="347"/>
      <c r="F27" s="330"/>
      <c r="G27" s="376"/>
      <c r="H27" s="319"/>
      <c r="I27" s="347"/>
      <c r="J27" s="319"/>
      <c r="K27" s="124"/>
      <c r="L27" s="318"/>
      <c r="M27" s="332"/>
      <c r="N27" s="332"/>
      <c r="O27" s="332"/>
      <c r="P27" s="332"/>
      <c r="Q27" s="332"/>
      <c r="R27" s="332"/>
      <c r="S27" s="332"/>
      <c r="T27" s="332"/>
      <c r="U27" s="332"/>
    </row>
    <row r="28" spans="1:21" s="331" customFormat="1" ht="19.5" customHeight="1" thickBot="1">
      <c r="A28" s="648"/>
      <c r="B28" s="322" t="s">
        <v>146</v>
      </c>
      <c r="C28" s="620" t="s">
        <v>202</v>
      </c>
      <c r="D28" s="333">
        <v>56</v>
      </c>
      <c r="E28" s="616" t="s">
        <v>314</v>
      </c>
      <c r="F28" s="330"/>
      <c r="G28" s="376"/>
      <c r="H28" s="319"/>
      <c r="I28" s="633" t="s">
        <v>203</v>
      </c>
      <c r="J28" s="319">
        <v>67</v>
      </c>
      <c r="K28" s="332"/>
      <c r="L28" s="318"/>
      <c r="M28" s="332"/>
      <c r="N28" s="332"/>
      <c r="O28" s="332"/>
      <c r="P28" s="332"/>
      <c r="Q28" s="332"/>
      <c r="R28" s="332"/>
      <c r="S28" s="332"/>
      <c r="T28" s="332"/>
      <c r="U28" s="332"/>
    </row>
    <row r="29" spans="1:21" s="331" customFormat="1" ht="19.5" customHeight="1" thickBot="1">
      <c r="A29" s="648"/>
      <c r="B29" s="322" t="s">
        <v>147</v>
      </c>
      <c r="C29" s="621"/>
      <c r="D29" s="333"/>
      <c r="E29" s="617"/>
      <c r="F29" s="330"/>
      <c r="G29" s="376"/>
      <c r="H29" s="319"/>
      <c r="I29" s="634"/>
      <c r="J29" s="319"/>
      <c r="K29" s="645" t="s">
        <v>274</v>
      </c>
      <c r="L29" s="318">
        <v>56</v>
      </c>
      <c r="M29" s="332"/>
      <c r="N29" s="332"/>
      <c r="O29" s="332"/>
      <c r="P29" s="332"/>
      <c r="Q29" s="332"/>
      <c r="R29" s="332"/>
      <c r="S29" s="332"/>
      <c r="T29" s="332"/>
      <c r="U29" s="332"/>
    </row>
    <row r="30" spans="1:21" s="331" customFormat="1" ht="19.5" customHeight="1" thickBot="1">
      <c r="A30" s="648"/>
      <c r="B30" s="322" t="s">
        <v>148</v>
      </c>
      <c r="C30" s="320"/>
      <c r="D30" s="333"/>
      <c r="E30" s="607" t="s">
        <v>312</v>
      </c>
      <c r="F30" s="330"/>
      <c r="G30" s="376"/>
      <c r="H30" s="319"/>
      <c r="I30" s="635" t="s">
        <v>204</v>
      </c>
      <c r="J30" s="319">
        <v>67</v>
      </c>
      <c r="K30" s="646"/>
      <c r="L30" s="323"/>
      <c r="M30" s="332"/>
      <c r="N30" s="332"/>
      <c r="O30" s="332"/>
      <c r="P30" s="332"/>
      <c r="Q30" s="332"/>
      <c r="R30" s="332"/>
      <c r="S30" s="332"/>
      <c r="T30" s="332"/>
      <c r="U30" s="332"/>
    </row>
    <row r="31" spans="1:21" s="331" customFormat="1" ht="19.5" customHeight="1" thickBot="1">
      <c r="A31" s="648"/>
      <c r="B31" s="322" t="s">
        <v>149</v>
      </c>
      <c r="C31" s="320"/>
      <c r="D31" s="333"/>
      <c r="E31" s="608"/>
      <c r="F31" s="330"/>
      <c r="G31" s="703" t="s">
        <v>268</v>
      </c>
      <c r="H31" s="333"/>
      <c r="I31" s="636"/>
      <c r="J31" s="330"/>
      <c r="K31" s="642" t="s">
        <v>207</v>
      </c>
      <c r="L31" s="323"/>
      <c r="M31" s="332"/>
      <c r="N31" s="332"/>
      <c r="O31" s="332"/>
      <c r="P31" s="332"/>
      <c r="Q31" s="332"/>
      <c r="R31" s="332"/>
      <c r="S31" s="332"/>
      <c r="T31" s="332"/>
      <c r="U31" s="332"/>
    </row>
    <row r="32" spans="1:21" s="331" customFormat="1" ht="19.5" customHeight="1">
      <c r="A32" s="648"/>
      <c r="B32" s="322" t="s">
        <v>150</v>
      </c>
      <c r="C32" s="320"/>
      <c r="D32" s="333"/>
      <c r="E32" s="349"/>
      <c r="F32" s="330"/>
      <c r="G32" s="704"/>
      <c r="H32" s="333"/>
      <c r="I32" s="636"/>
      <c r="J32" s="330"/>
      <c r="K32" s="643"/>
      <c r="L32" s="318"/>
      <c r="M32" s="332"/>
      <c r="N32" s="332"/>
      <c r="O32" s="332"/>
      <c r="P32" s="332"/>
      <c r="Q32" s="332"/>
      <c r="R32" s="332"/>
      <c r="S32" s="332"/>
      <c r="T32" s="332"/>
      <c r="U32" s="332"/>
    </row>
    <row r="33" spans="1:21" s="331" customFormat="1" ht="19.5" customHeight="1" thickBot="1">
      <c r="A33" s="648"/>
      <c r="B33" s="322" t="s">
        <v>151</v>
      </c>
      <c r="C33" s="320"/>
      <c r="D33" s="333"/>
      <c r="E33" s="347"/>
      <c r="F33" s="330"/>
      <c r="G33" s="705"/>
      <c r="H33" s="333"/>
      <c r="I33" s="637"/>
      <c r="J33" s="330"/>
      <c r="K33" s="644"/>
      <c r="L33" s="318"/>
      <c r="M33" s="332"/>
      <c r="N33" s="332"/>
      <c r="O33" s="332"/>
      <c r="P33" s="332"/>
      <c r="Q33" s="332"/>
      <c r="R33" s="332"/>
      <c r="S33" s="332"/>
      <c r="T33" s="332"/>
      <c r="U33" s="332"/>
    </row>
    <row r="34" spans="1:21" s="331" customFormat="1" ht="19.5" customHeight="1">
      <c r="A34" s="648"/>
      <c r="B34" s="321" t="s">
        <v>152</v>
      </c>
      <c r="C34" s="320"/>
      <c r="D34" s="319"/>
      <c r="E34" s="614" t="s">
        <v>205</v>
      </c>
      <c r="F34" s="319">
        <v>83</v>
      </c>
      <c r="G34" s="624" t="s">
        <v>313</v>
      </c>
      <c r="H34" s="319"/>
      <c r="I34" s="347"/>
      <c r="J34" s="319"/>
      <c r="K34" s="347"/>
      <c r="L34" s="318"/>
      <c r="M34" s="332"/>
      <c r="N34" s="332"/>
      <c r="O34" s="332"/>
      <c r="P34" s="332"/>
      <c r="Q34" s="332"/>
      <c r="R34" s="332"/>
      <c r="S34" s="332"/>
      <c r="T34" s="332"/>
      <c r="U34" s="332"/>
    </row>
    <row r="35" spans="1:21" s="331" customFormat="1" ht="19.5" customHeight="1" thickBot="1">
      <c r="A35" s="649"/>
      <c r="B35" s="317" t="s">
        <v>154</v>
      </c>
      <c r="C35" s="316"/>
      <c r="D35" s="315"/>
      <c r="E35" s="615"/>
      <c r="F35" s="315"/>
      <c r="G35" s="625"/>
      <c r="H35" s="315"/>
      <c r="I35" s="346"/>
      <c r="J35" s="315"/>
      <c r="K35" s="346"/>
      <c r="L35" s="313"/>
      <c r="M35" s="332"/>
      <c r="N35" s="332"/>
      <c r="O35" s="332"/>
      <c r="P35" s="332"/>
      <c r="Q35" s="332"/>
      <c r="R35" s="332"/>
      <c r="S35" s="332"/>
      <c r="T35" s="332"/>
      <c r="U35" s="332"/>
    </row>
    <row r="36" spans="1:21" s="331" customFormat="1" ht="19.5" customHeight="1" thickTop="1">
      <c r="A36" s="647" t="s">
        <v>197</v>
      </c>
      <c r="B36" s="328" t="s">
        <v>144</v>
      </c>
      <c r="C36" s="663" t="s">
        <v>0</v>
      </c>
      <c r="D36" s="343"/>
      <c r="E36" s="663" t="s">
        <v>0</v>
      </c>
      <c r="F36" s="342"/>
      <c r="G36" s="325"/>
      <c r="H36" s="326"/>
      <c r="I36" s="351"/>
      <c r="J36" s="326"/>
      <c r="K36" s="735" t="s">
        <v>275</v>
      </c>
      <c r="L36" s="341">
        <v>28</v>
      </c>
      <c r="M36" s="332"/>
      <c r="N36" s="332"/>
      <c r="O36" s="332"/>
      <c r="P36" s="332"/>
      <c r="Q36" s="332"/>
      <c r="R36" s="332"/>
      <c r="S36" s="332"/>
      <c r="T36" s="332"/>
      <c r="U36" s="332"/>
    </row>
    <row r="37" spans="1:21" s="331" customFormat="1" ht="19.5" customHeight="1" thickBot="1">
      <c r="A37" s="648"/>
      <c r="B37" s="322" t="s">
        <v>145</v>
      </c>
      <c r="C37" s="664"/>
      <c r="D37" s="330"/>
      <c r="E37" s="664"/>
      <c r="F37" s="333"/>
      <c r="G37" s="124"/>
      <c r="H37" s="333"/>
      <c r="I37" s="347"/>
      <c r="J37" s="330"/>
      <c r="K37" s="736"/>
      <c r="L37" s="340"/>
      <c r="M37" s="332"/>
      <c r="N37" s="332"/>
      <c r="O37" s="332"/>
      <c r="P37" s="332"/>
      <c r="Q37" s="332"/>
      <c r="R37" s="332"/>
      <c r="S37" s="332"/>
      <c r="T37" s="332"/>
      <c r="U37" s="332"/>
    </row>
    <row r="38" spans="1:21" s="331" customFormat="1" ht="19.5" customHeight="1" thickBot="1">
      <c r="A38" s="648"/>
      <c r="B38" s="322" t="s">
        <v>146</v>
      </c>
      <c r="C38" s="664"/>
      <c r="D38" s="319"/>
      <c r="E38" s="664"/>
      <c r="F38" s="333"/>
      <c r="G38" s="124"/>
      <c r="H38" s="333"/>
      <c r="I38" s="633" t="s">
        <v>203</v>
      </c>
      <c r="J38" s="319">
        <v>67</v>
      </c>
      <c r="K38" s="737"/>
      <c r="L38" s="340"/>
      <c r="M38" s="332"/>
      <c r="N38" s="332"/>
      <c r="O38" s="332"/>
      <c r="P38" s="332"/>
      <c r="Q38" s="332"/>
      <c r="R38" s="332"/>
      <c r="S38" s="332"/>
      <c r="T38" s="332"/>
      <c r="U38" s="332"/>
    </row>
    <row r="39" spans="1:21" s="331" customFormat="1" ht="19.5" customHeight="1" thickBot="1">
      <c r="A39" s="648"/>
      <c r="B39" s="322" t="s">
        <v>147</v>
      </c>
      <c r="C39" s="664"/>
      <c r="D39" s="319"/>
      <c r="E39" s="664"/>
      <c r="F39" s="333"/>
      <c r="G39" s="124"/>
      <c r="H39" s="333"/>
      <c r="I39" s="634"/>
      <c r="J39" s="319"/>
      <c r="K39" s="645" t="s">
        <v>274</v>
      </c>
      <c r="L39" s="340">
        <v>56</v>
      </c>
      <c r="M39" s="332"/>
      <c r="N39" s="332"/>
      <c r="O39" s="332"/>
      <c r="P39" s="332"/>
      <c r="Q39" s="332"/>
      <c r="R39" s="332"/>
      <c r="S39" s="332"/>
      <c r="T39" s="332"/>
      <c r="U39" s="332"/>
    </row>
    <row r="40" spans="1:21" s="331" customFormat="1" ht="19.5" customHeight="1" thickBot="1">
      <c r="A40" s="648"/>
      <c r="B40" s="322" t="s">
        <v>148</v>
      </c>
      <c r="C40" s="664"/>
      <c r="D40" s="319"/>
      <c r="E40" s="664"/>
      <c r="F40" s="333"/>
      <c r="G40" s="124"/>
      <c r="H40" s="333"/>
      <c r="I40" s="635" t="s">
        <v>204</v>
      </c>
      <c r="J40" s="319">
        <v>67</v>
      </c>
      <c r="K40" s="646"/>
      <c r="L40" s="340"/>
      <c r="M40" s="332"/>
      <c r="N40" s="332"/>
      <c r="O40" s="332"/>
      <c r="P40" s="332"/>
      <c r="Q40" s="332"/>
      <c r="R40" s="332"/>
      <c r="S40" s="332"/>
      <c r="T40" s="332"/>
      <c r="U40" s="332"/>
    </row>
    <row r="41" spans="1:21" s="331" customFormat="1" ht="19.5" customHeight="1">
      <c r="A41" s="648"/>
      <c r="B41" s="322" t="s">
        <v>149</v>
      </c>
      <c r="C41" s="664"/>
      <c r="D41" s="319"/>
      <c r="E41" s="664"/>
      <c r="F41" s="333"/>
      <c r="G41" s="124"/>
      <c r="H41" s="333"/>
      <c r="I41" s="636"/>
      <c r="J41" s="330"/>
      <c r="K41" s="642" t="s">
        <v>207</v>
      </c>
      <c r="L41" s="340"/>
      <c r="M41" s="332"/>
      <c r="N41" s="332"/>
      <c r="O41" s="332"/>
      <c r="P41" s="332"/>
      <c r="Q41" s="332"/>
      <c r="R41" s="332"/>
      <c r="S41" s="332"/>
      <c r="T41" s="332"/>
      <c r="U41" s="332"/>
    </row>
    <row r="42" spans="1:21" s="331" customFormat="1" ht="19.5" customHeight="1">
      <c r="A42" s="648"/>
      <c r="B42" s="322" t="s">
        <v>150</v>
      </c>
      <c r="C42" s="664"/>
      <c r="D42" s="333"/>
      <c r="E42" s="664"/>
      <c r="F42" s="339"/>
      <c r="G42" s="124"/>
      <c r="H42" s="333"/>
      <c r="I42" s="636"/>
      <c r="J42" s="330"/>
      <c r="K42" s="643"/>
      <c r="L42" s="338"/>
      <c r="M42" s="332"/>
      <c r="N42" s="332"/>
      <c r="O42" s="332"/>
      <c r="P42" s="332"/>
      <c r="Q42" s="332"/>
      <c r="R42" s="332"/>
      <c r="S42" s="332"/>
      <c r="T42" s="332"/>
      <c r="U42" s="332"/>
    </row>
    <row r="43" spans="1:21" s="331" customFormat="1" ht="19.5" customHeight="1" thickBot="1">
      <c r="A43" s="648"/>
      <c r="B43" s="322" t="s">
        <v>151</v>
      </c>
      <c r="C43" s="664"/>
      <c r="D43" s="333"/>
      <c r="E43" s="664"/>
      <c r="F43" s="339"/>
      <c r="G43" s="124"/>
      <c r="H43" s="319"/>
      <c r="I43" s="637"/>
      <c r="J43" s="330"/>
      <c r="K43" s="644"/>
      <c r="L43" s="338"/>
      <c r="M43" s="332"/>
      <c r="N43" s="332"/>
      <c r="O43" s="332"/>
      <c r="P43" s="332"/>
      <c r="Q43" s="332"/>
      <c r="R43" s="332"/>
      <c r="S43" s="332"/>
      <c r="T43" s="332"/>
      <c r="U43" s="332"/>
    </row>
    <row r="44" spans="1:21" s="331" customFormat="1" ht="19.5" customHeight="1" thickBot="1">
      <c r="A44" s="648"/>
      <c r="B44" s="322" t="s">
        <v>152</v>
      </c>
      <c r="C44" s="664"/>
      <c r="D44" s="319"/>
      <c r="E44" s="664"/>
      <c r="F44" s="333"/>
      <c r="G44" s="624" t="s">
        <v>313</v>
      </c>
      <c r="H44" s="319"/>
      <c r="I44" s="347"/>
      <c r="J44" s="319"/>
      <c r="K44" s="372"/>
      <c r="L44" s="338"/>
      <c r="M44" s="332"/>
      <c r="N44" s="332"/>
      <c r="O44" s="332"/>
      <c r="P44" s="332"/>
      <c r="Q44" s="332"/>
      <c r="R44" s="332"/>
      <c r="S44" s="332"/>
      <c r="T44" s="332"/>
      <c r="U44" s="332"/>
    </row>
    <row r="45" spans="1:21" s="331" customFormat="1" ht="19.5" customHeight="1" thickBot="1">
      <c r="A45" s="649"/>
      <c r="B45" s="334" t="s">
        <v>154</v>
      </c>
      <c r="C45" s="665"/>
      <c r="D45" s="315"/>
      <c r="E45" s="665"/>
      <c r="F45" s="337"/>
      <c r="G45" s="625"/>
      <c r="H45" s="315"/>
      <c r="I45" s="346"/>
      <c r="J45" s="315"/>
      <c r="K45" s="314"/>
      <c r="L45" s="336"/>
      <c r="M45" s="332"/>
      <c r="N45" s="332"/>
      <c r="O45" s="332"/>
      <c r="P45" s="332"/>
      <c r="Q45" s="332"/>
      <c r="R45" s="332"/>
      <c r="S45" s="332"/>
      <c r="T45" s="332"/>
      <c r="U45" s="332"/>
    </row>
    <row r="46" spans="1:21" s="331" customFormat="1" ht="19.5" customHeight="1" thickTop="1">
      <c r="A46" s="647" t="s">
        <v>196</v>
      </c>
      <c r="B46" s="328" t="s">
        <v>144</v>
      </c>
      <c r="C46" s="327"/>
      <c r="D46" s="326"/>
      <c r="E46" s="351"/>
      <c r="F46" s="326"/>
      <c r="G46" s="732" t="s">
        <v>272</v>
      </c>
      <c r="H46" s="326">
        <v>77</v>
      </c>
      <c r="I46" s="351"/>
      <c r="J46" s="326"/>
      <c r="K46" s="663" t="s">
        <v>0</v>
      </c>
      <c r="L46" s="324"/>
      <c r="M46" s="332"/>
      <c r="N46" s="332"/>
      <c r="O46" s="332"/>
      <c r="P46" s="332"/>
      <c r="Q46" s="332"/>
      <c r="R46" s="332"/>
      <c r="S46" s="332"/>
      <c r="T46" s="332"/>
      <c r="U46" s="332"/>
    </row>
    <row r="47" spans="1:21" s="331" customFormat="1" ht="19.5" customHeight="1" thickBot="1">
      <c r="A47" s="648"/>
      <c r="B47" s="322" t="s">
        <v>145</v>
      </c>
      <c r="C47" s="320"/>
      <c r="D47" s="333"/>
      <c r="E47" s="347"/>
      <c r="F47" s="330"/>
      <c r="G47" s="733"/>
      <c r="H47" s="319"/>
      <c r="I47" s="347"/>
      <c r="J47" s="319"/>
      <c r="K47" s="664"/>
      <c r="L47" s="318"/>
      <c r="M47" s="332"/>
      <c r="N47" s="332"/>
      <c r="O47" s="332"/>
      <c r="P47" s="332"/>
      <c r="Q47" s="332"/>
      <c r="R47" s="332"/>
      <c r="S47" s="332"/>
      <c r="T47" s="332"/>
      <c r="U47" s="332"/>
    </row>
    <row r="48" spans="1:21" s="331" customFormat="1" ht="19.5" customHeight="1">
      <c r="A48" s="648"/>
      <c r="B48" s="322" t="s">
        <v>146</v>
      </c>
      <c r="C48" s="620" t="s">
        <v>202</v>
      </c>
      <c r="D48" s="333">
        <v>33</v>
      </c>
      <c r="E48" s="616" t="s">
        <v>314</v>
      </c>
      <c r="F48" s="330"/>
      <c r="G48" s="733"/>
      <c r="H48" s="319"/>
      <c r="I48" s="633" t="s">
        <v>203</v>
      </c>
      <c r="J48" s="319">
        <v>67</v>
      </c>
      <c r="K48" s="664"/>
      <c r="L48" s="318"/>
      <c r="M48" s="332"/>
      <c r="N48" s="332"/>
      <c r="O48" s="332"/>
      <c r="P48" s="332"/>
      <c r="Q48" s="332"/>
      <c r="R48" s="332"/>
      <c r="S48" s="332"/>
      <c r="T48" s="332"/>
      <c r="U48" s="332"/>
    </row>
    <row r="49" spans="1:21" s="331" customFormat="1" ht="19.5" customHeight="1" thickBot="1">
      <c r="A49" s="648"/>
      <c r="B49" s="322" t="s">
        <v>147</v>
      </c>
      <c r="C49" s="621"/>
      <c r="D49" s="333"/>
      <c r="E49" s="617"/>
      <c r="F49" s="330"/>
      <c r="G49" s="734"/>
      <c r="H49" s="319"/>
      <c r="I49" s="634"/>
      <c r="J49" s="319"/>
      <c r="K49" s="664"/>
      <c r="L49" s="318"/>
      <c r="M49" s="332"/>
      <c r="N49" s="332"/>
      <c r="O49" s="332"/>
      <c r="P49" s="332"/>
      <c r="Q49" s="332"/>
      <c r="R49" s="332"/>
      <c r="S49" s="332"/>
      <c r="T49" s="332"/>
      <c r="U49" s="332"/>
    </row>
    <row r="50" spans="1:21" s="331" customFormat="1" ht="19.5" customHeight="1">
      <c r="A50" s="648"/>
      <c r="B50" s="322" t="s">
        <v>148</v>
      </c>
      <c r="C50" s="320"/>
      <c r="D50" s="333"/>
      <c r="E50" s="607" t="s">
        <v>312</v>
      </c>
      <c r="F50" s="330"/>
      <c r="G50" s="124"/>
      <c r="H50" s="319"/>
      <c r="I50" s="635" t="s">
        <v>204</v>
      </c>
      <c r="J50" s="319">
        <v>67</v>
      </c>
      <c r="K50" s="664"/>
      <c r="L50" s="323"/>
      <c r="M50" s="332"/>
      <c r="N50" s="332"/>
      <c r="O50" s="332"/>
      <c r="P50" s="332"/>
      <c r="Q50" s="332"/>
      <c r="R50" s="332"/>
      <c r="S50" s="332"/>
      <c r="T50" s="332"/>
      <c r="U50" s="332"/>
    </row>
    <row r="51" spans="1:21" s="331" customFormat="1" ht="19.5" customHeight="1" thickBot="1">
      <c r="A51" s="648"/>
      <c r="B51" s="322" t="s">
        <v>149</v>
      </c>
      <c r="C51" s="320"/>
      <c r="D51" s="333"/>
      <c r="E51" s="608"/>
      <c r="F51" s="330"/>
      <c r="G51" s="124"/>
      <c r="H51" s="333"/>
      <c r="I51" s="636"/>
      <c r="J51" s="330"/>
      <c r="K51" s="664"/>
      <c r="L51" s="323"/>
      <c r="M51" s="332"/>
      <c r="N51" s="332"/>
      <c r="O51" s="332"/>
      <c r="P51" s="332"/>
      <c r="Q51" s="332"/>
      <c r="R51" s="332"/>
      <c r="S51" s="332"/>
      <c r="T51" s="332"/>
      <c r="U51" s="332"/>
    </row>
    <row r="52" spans="1:21" s="331" customFormat="1" ht="19.5" customHeight="1">
      <c r="A52" s="648"/>
      <c r="B52" s="321" t="s">
        <v>150</v>
      </c>
      <c r="C52" s="320"/>
      <c r="D52" s="333"/>
      <c r="E52" s="349"/>
      <c r="F52" s="330"/>
      <c r="G52" s="124"/>
      <c r="H52" s="333"/>
      <c r="I52" s="636"/>
      <c r="J52" s="330"/>
      <c r="K52" s="664"/>
      <c r="L52" s="318"/>
      <c r="M52" s="332"/>
      <c r="N52" s="332"/>
      <c r="O52" s="332"/>
      <c r="P52" s="332"/>
      <c r="Q52" s="332"/>
      <c r="R52" s="332"/>
      <c r="S52" s="332"/>
      <c r="T52" s="332"/>
      <c r="U52" s="332"/>
    </row>
    <row r="53" spans="1:21" s="331" customFormat="1" ht="19.5" customHeight="1" thickBot="1">
      <c r="A53" s="648"/>
      <c r="B53" s="321" t="s">
        <v>151</v>
      </c>
      <c r="C53" s="320"/>
      <c r="D53" s="333"/>
      <c r="E53" s="347"/>
      <c r="F53" s="330"/>
      <c r="G53" s="124"/>
      <c r="H53" s="333"/>
      <c r="I53" s="637"/>
      <c r="J53" s="330"/>
      <c r="K53" s="664"/>
      <c r="L53" s="318"/>
      <c r="M53" s="332"/>
      <c r="N53" s="332"/>
      <c r="O53" s="332"/>
      <c r="P53" s="332"/>
      <c r="Q53" s="332"/>
      <c r="R53" s="332"/>
      <c r="S53" s="332"/>
      <c r="T53" s="332"/>
      <c r="U53" s="332"/>
    </row>
    <row r="54" spans="1:21" s="331" customFormat="1" ht="19.5" customHeight="1">
      <c r="A54" s="648"/>
      <c r="B54" s="321" t="s">
        <v>152</v>
      </c>
      <c r="C54" s="320"/>
      <c r="D54" s="319"/>
      <c r="E54" s="614" t="s">
        <v>205</v>
      </c>
      <c r="F54" s="319">
        <v>83</v>
      </c>
      <c r="G54" s="624" t="s">
        <v>313</v>
      </c>
      <c r="H54" s="319"/>
      <c r="I54" s="347"/>
      <c r="J54" s="319"/>
      <c r="K54" s="664"/>
      <c r="L54" s="318"/>
      <c r="M54" s="332"/>
      <c r="N54" s="332"/>
      <c r="O54" s="332"/>
      <c r="P54" s="332"/>
      <c r="Q54" s="332"/>
      <c r="R54" s="332"/>
      <c r="S54" s="332"/>
      <c r="T54" s="332"/>
      <c r="U54" s="332"/>
    </row>
    <row r="55" spans="1:21" s="331" customFormat="1" ht="19.5" customHeight="1" thickBot="1">
      <c r="A55" s="649"/>
      <c r="B55" s="317" t="s">
        <v>154</v>
      </c>
      <c r="C55" s="316"/>
      <c r="D55" s="315"/>
      <c r="E55" s="615"/>
      <c r="F55" s="315"/>
      <c r="G55" s="625"/>
      <c r="H55" s="315"/>
      <c r="I55" s="346"/>
      <c r="J55" s="315"/>
      <c r="K55" s="665"/>
      <c r="L55" s="313"/>
      <c r="M55" s="332"/>
      <c r="N55" s="332"/>
      <c r="O55" s="332"/>
      <c r="P55" s="332"/>
      <c r="Q55" s="332"/>
      <c r="R55" s="332"/>
      <c r="S55" s="332"/>
      <c r="T55" s="332"/>
      <c r="U55" s="332"/>
    </row>
    <row r="56" spans="1:21" s="331" customFormat="1" ht="19.5" customHeight="1" thickTop="1">
      <c r="A56" s="647" t="s">
        <v>195</v>
      </c>
      <c r="B56" s="328" t="s">
        <v>144</v>
      </c>
      <c r="C56" s="325"/>
      <c r="D56" s="326"/>
      <c r="E56" s="351"/>
      <c r="F56" s="326"/>
      <c r="G56" s="325"/>
      <c r="H56" s="326"/>
      <c r="I56" s="351"/>
      <c r="J56" s="326"/>
      <c r="K56" s="639" t="s">
        <v>206</v>
      </c>
      <c r="L56" s="324" t="s">
        <v>278</v>
      </c>
      <c r="M56" s="332"/>
      <c r="N56" s="332"/>
      <c r="O56" s="332"/>
      <c r="P56" s="332"/>
      <c r="Q56" s="332"/>
      <c r="R56" s="332"/>
      <c r="S56" s="332"/>
      <c r="T56" s="332"/>
      <c r="U56" s="332"/>
    </row>
    <row r="57" spans="1:21" s="331" customFormat="1" ht="19.5" customHeight="1" thickBot="1">
      <c r="A57" s="648"/>
      <c r="B57" s="322" t="s">
        <v>145</v>
      </c>
      <c r="C57" s="124"/>
      <c r="D57" s="333"/>
      <c r="E57" s="347"/>
      <c r="F57" s="330"/>
      <c r="G57" s="124"/>
      <c r="H57" s="333"/>
      <c r="I57" s="347"/>
      <c r="J57" s="330"/>
      <c r="K57" s="640"/>
      <c r="L57" s="318"/>
      <c r="M57" s="332"/>
      <c r="N57" s="332"/>
      <c r="O57" s="332"/>
      <c r="P57" s="332"/>
      <c r="Q57" s="332"/>
      <c r="R57" s="332"/>
      <c r="S57" s="332"/>
      <c r="T57" s="332"/>
      <c r="U57" s="332"/>
    </row>
    <row r="58" spans="1:21" s="331" customFormat="1" ht="19.5" customHeight="1" thickBot="1">
      <c r="A58" s="648"/>
      <c r="B58" s="322" t="s">
        <v>146</v>
      </c>
      <c r="C58" s="320"/>
      <c r="D58" s="333"/>
      <c r="E58" s="616" t="s">
        <v>314</v>
      </c>
      <c r="F58" s="330"/>
      <c r="G58" s="124"/>
      <c r="H58" s="333"/>
      <c r="I58" s="347"/>
      <c r="J58" s="330"/>
      <c r="K58" s="641"/>
      <c r="L58" s="318"/>
      <c r="M58" s="332"/>
      <c r="N58" s="332"/>
      <c r="O58" s="332"/>
      <c r="P58" s="332"/>
      <c r="Q58" s="332"/>
      <c r="R58" s="332"/>
      <c r="S58" s="332"/>
      <c r="T58" s="332"/>
      <c r="U58" s="332"/>
    </row>
    <row r="59" spans="1:21" s="331" customFormat="1" ht="19.5" customHeight="1" thickBot="1">
      <c r="A59" s="648"/>
      <c r="B59" s="322" t="s">
        <v>147</v>
      </c>
      <c r="C59" s="320"/>
      <c r="D59" s="333"/>
      <c r="E59" s="617"/>
      <c r="F59" s="330"/>
      <c r="G59" s="124"/>
      <c r="H59" s="333"/>
      <c r="I59" s="348"/>
      <c r="J59" s="330"/>
      <c r="K59" s="645" t="s">
        <v>274</v>
      </c>
      <c r="L59" s="318">
        <v>56</v>
      </c>
      <c r="M59" s="332"/>
      <c r="N59" s="332"/>
      <c r="O59" s="332"/>
      <c r="P59" s="332"/>
      <c r="Q59" s="332"/>
      <c r="R59" s="332"/>
      <c r="S59" s="332"/>
      <c r="T59" s="332"/>
      <c r="U59" s="332"/>
    </row>
    <row r="60" spans="1:21" s="331" customFormat="1" ht="19.5" customHeight="1" thickBot="1">
      <c r="A60" s="648"/>
      <c r="B60" s="322" t="s">
        <v>148</v>
      </c>
      <c r="C60" s="320"/>
      <c r="D60" s="333"/>
      <c r="E60" s="607" t="s">
        <v>312</v>
      </c>
      <c r="F60" s="330"/>
      <c r="G60" s="124"/>
      <c r="H60" s="333"/>
      <c r="I60" s="348"/>
      <c r="J60" s="330"/>
      <c r="K60" s="646"/>
      <c r="L60" s="323"/>
      <c r="M60" s="332"/>
      <c r="N60" s="332"/>
      <c r="O60" s="332"/>
      <c r="P60" s="332"/>
      <c r="Q60" s="332"/>
      <c r="R60" s="332"/>
      <c r="S60" s="332"/>
      <c r="T60" s="332"/>
      <c r="U60" s="332"/>
    </row>
    <row r="61" spans="1:21" s="331" customFormat="1" ht="19.5" customHeight="1" thickBot="1">
      <c r="A61" s="648"/>
      <c r="B61" s="321" t="s">
        <v>149</v>
      </c>
      <c r="C61" s="320"/>
      <c r="D61" s="319"/>
      <c r="E61" s="608"/>
      <c r="F61" s="319"/>
      <c r="G61" s="626" t="s">
        <v>248</v>
      </c>
      <c r="H61" s="333">
        <v>83</v>
      </c>
      <c r="I61" s="350"/>
      <c r="J61" s="330"/>
      <c r="K61" s="642" t="s">
        <v>207</v>
      </c>
      <c r="L61" s="323"/>
      <c r="M61" s="332"/>
      <c r="N61" s="332"/>
      <c r="O61" s="332"/>
      <c r="P61" s="332"/>
      <c r="Q61" s="332"/>
      <c r="R61" s="332"/>
      <c r="S61" s="332"/>
      <c r="T61" s="332"/>
      <c r="U61" s="332"/>
    </row>
    <row r="62" spans="1:21" s="331" customFormat="1" ht="19.5" customHeight="1" thickBot="1">
      <c r="A62" s="648"/>
      <c r="B62" s="322" t="s">
        <v>150</v>
      </c>
      <c r="C62" s="320"/>
      <c r="D62" s="319"/>
      <c r="E62" s="349"/>
      <c r="F62" s="319"/>
      <c r="G62" s="627"/>
      <c r="H62" s="333"/>
      <c r="I62" s="349"/>
      <c r="J62" s="330"/>
      <c r="K62" s="643"/>
      <c r="L62" s="318"/>
      <c r="M62" s="332"/>
      <c r="N62" s="332"/>
      <c r="O62" s="332"/>
      <c r="P62" s="332"/>
      <c r="Q62" s="332"/>
      <c r="R62" s="332"/>
      <c r="S62" s="332"/>
      <c r="T62" s="332"/>
      <c r="U62" s="332"/>
    </row>
    <row r="63" spans="1:21" s="331" customFormat="1" ht="19.5" customHeight="1" thickBot="1">
      <c r="A63" s="648"/>
      <c r="B63" s="322" t="s">
        <v>151</v>
      </c>
      <c r="C63" s="609" t="s">
        <v>270</v>
      </c>
      <c r="D63" s="319">
        <v>28</v>
      </c>
      <c r="E63" s="347"/>
      <c r="F63" s="319"/>
      <c r="G63" s="628"/>
      <c r="H63" s="333"/>
      <c r="I63" s="347"/>
      <c r="J63" s="330"/>
      <c r="K63" s="644"/>
      <c r="L63" s="318"/>
      <c r="M63" s="332"/>
      <c r="N63" s="332"/>
      <c r="O63" s="332"/>
      <c r="P63" s="332"/>
      <c r="Q63" s="332"/>
      <c r="R63" s="332"/>
      <c r="S63" s="332"/>
      <c r="T63" s="332"/>
      <c r="U63" s="332"/>
    </row>
    <row r="64" spans="1:21" s="331" customFormat="1" ht="19.5" customHeight="1">
      <c r="A64" s="648"/>
      <c r="B64" s="322" t="s">
        <v>152</v>
      </c>
      <c r="C64" s="610"/>
      <c r="D64" s="319"/>
      <c r="E64" s="614" t="s">
        <v>205</v>
      </c>
      <c r="F64" s="319">
        <v>83</v>
      </c>
      <c r="G64" s="624" t="s">
        <v>313</v>
      </c>
      <c r="H64" s="319"/>
      <c r="I64" s="347"/>
      <c r="J64" s="319"/>
      <c r="K64" s="124"/>
      <c r="L64" s="318"/>
      <c r="M64" s="332"/>
      <c r="N64" s="332"/>
      <c r="O64" s="332"/>
      <c r="P64" s="332"/>
      <c r="Q64" s="332"/>
      <c r="R64" s="332"/>
      <c r="S64" s="332"/>
      <c r="T64" s="332"/>
      <c r="U64" s="332"/>
    </row>
    <row r="65" spans="1:21" s="331" customFormat="1" ht="19.5" customHeight="1" thickBot="1">
      <c r="A65" s="648"/>
      <c r="B65" s="409" t="s">
        <v>154</v>
      </c>
      <c r="C65" s="611"/>
      <c r="D65" s="410"/>
      <c r="E65" s="638"/>
      <c r="F65" s="410"/>
      <c r="G65" s="662"/>
      <c r="H65" s="410"/>
      <c r="I65" s="411"/>
      <c r="J65" s="410"/>
      <c r="K65" s="412"/>
      <c r="L65" s="413"/>
      <c r="M65" s="332"/>
      <c r="N65" s="332"/>
      <c r="O65" s="332"/>
      <c r="P65" s="332"/>
      <c r="Q65" s="332"/>
      <c r="R65" s="332"/>
      <c r="S65" s="332"/>
      <c r="T65" s="332"/>
      <c r="U65" s="332"/>
    </row>
    <row r="66" spans="1:21" s="331" customFormat="1" ht="19.5" customHeight="1" thickTop="1">
      <c r="A66" s="647" t="s">
        <v>194</v>
      </c>
      <c r="B66" s="328" t="s">
        <v>144</v>
      </c>
      <c r="C66" s="327"/>
      <c r="D66" s="326"/>
      <c r="E66" s="351"/>
      <c r="F66" s="326"/>
      <c r="G66" s="618" t="s">
        <v>315</v>
      </c>
      <c r="H66" s="326"/>
      <c r="I66" s="351"/>
      <c r="J66" s="326"/>
      <c r="K66" s="639" t="s">
        <v>206</v>
      </c>
      <c r="L66" s="324" t="s">
        <v>278</v>
      </c>
      <c r="M66" s="332"/>
      <c r="N66" s="332"/>
      <c r="O66" s="332"/>
      <c r="P66" s="332"/>
      <c r="Q66" s="332"/>
      <c r="R66" s="332"/>
      <c r="S66" s="332"/>
      <c r="T66" s="332"/>
      <c r="U66" s="332"/>
    </row>
    <row r="67" spans="1:21" s="331" customFormat="1" ht="19.5" customHeight="1" thickBot="1">
      <c r="A67" s="648"/>
      <c r="B67" s="322" t="s">
        <v>145</v>
      </c>
      <c r="C67" s="320"/>
      <c r="D67" s="319"/>
      <c r="E67" s="347"/>
      <c r="F67" s="319"/>
      <c r="G67" s="619"/>
      <c r="H67" s="333"/>
      <c r="I67" s="347"/>
      <c r="J67" s="330"/>
      <c r="K67" s="640"/>
      <c r="L67" s="318"/>
      <c r="M67" s="332"/>
      <c r="N67" s="332"/>
      <c r="O67" s="332"/>
      <c r="P67" s="332"/>
      <c r="Q67" s="332"/>
      <c r="R67" s="332"/>
      <c r="S67" s="332"/>
      <c r="T67" s="332"/>
      <c r="U67" s="332"/>
    </row>
    <row r="68" spans="1:21" s="331" customFormat="1" ht="19.5" customHeight="1" thickBot="1">
      <c r="A68" s="648"/>
      <c r="B68" s="322" t="s">
        <v>146</v>
      </c>
      <c r="C68" s="620" t="s">
        <v>202</v>
      </c>
      <c r="D68" s="319">
        <v>33</v>
      </c>
      <c r="E68" s="616" t="s">
        <v>314</v>
      </c>
      <c r="F68" s="319"/>
      <c r="G68" s="124"/>
      <c r="H68" s="333"/>
      <c r="I68" s="347"/>
      <c r="J68" s="330"/>
      <c r="K68" s="641"/>
      <c r="L68" s="318"/>
      <c r="M68" s="332"/>
      <c r="N68" s="332"/>
      <c r="O68" s="332"/>
      <c r="P68" s="332"/>
      <c r="Q68" s="332"/>
      <c r="R68" s="332"/>
      <c r="S68" s="332"/>
      <c r="T68" s="332"/>
      <c r="U68" s="332"/>
    </row>
    <row r="69" spans="1:21" s="331" customFormat="1" ht="19.5" customHeight="1" thickBot="1">
      <c r="A69" s="648"/>
      <c r="B69" s="322" t="s">
        <v>147</v>
      </c>
      <c r="C69" s="621"/>
      <c r="D69" s="319"/>
      <c r="E69" s="617"/>
      <c r="F69" s="319"/>
      <c r="G69" s="124"/>
      <c r="H69" s="333"/>
      <c r="I69" s="348"/>
      <c r="J69" s="330"/>
      <c r="K69" s="645" t="s">
        <v>274</v>
      </c>
      <c r="L69" s="318">
        <v>56</v>
      </c>
      <c r="M69" s="332"/>
      <c r="N69" s="332"/>
      <c r="O69" s="332"/>
      <c r="P69" s="332"/>
      <c r="Q69" s="332"/>
      <c r="R69" s="332"/>
      <c r="S69" s="332"/>
      <c r="T69" s="332"/>
      <c r="U69" s="332"/>
    </row>
    <row r="70" spans="1:21" s="331" customFormat="1" ht="19.5" customHeight="1" thickBot="1">
      <c r="A70" s="648"/>
      <c r="B70" s="322" t="s">
        <v>148</v>
      </c>
      <c r="C70" s="320"/>
      <c r="D70" s="319"/>
      <c r="E70" s="607" t="s">
        <v>312</v>
      </c>
      <c r="F70" s="319"/>
      <c r="G70" s="124"/>
      <c r="H70" s="333"/>
      <c r="I70" s="348"/>
      <c r="J70" s="330"/>
      <c r="K70" s="646"/>
      <c r="L70" s="323"/>
      <c r="M70" s="332"/>
      <c r="N70" s="332"/>
      <c r="O70" s="332"/>
      <c r="P70" s="332"/>
      <c r="Q70" s="332"/>
      <c r="R70" s="332"/>
      <c r="S70" s="332"/>
      <c r="T70" s="332"/>
      <c r="U70" s="332"/>
    </row>
    <row r="71" spans="1:21" s="331" customFormat="1" ht="19.5" customHeight="1" thickBot="1">
      <c r="A71" s="648"/>
      <c r="B71" s="322" t="s">
        <v>149</v>
      </c>
      <c r="C71" s="320"/>
      <c r="D71" s="333"/>
      <c r="E71" s="608"/>
      <c r="F71" s="330"/>
      <c r="G71" s="626" t="s">
        <v>248</v>
      </c>
      <c r="H71" s="319">
        <v>83</v>
      </c>
      <c r="I71" s="350"/>
      <c r="J71" s="319"/>
      <c r="K71" s="642" t="s">
        <v>207</v>
      </c>
      <c r="L71" s="323"/>
      <c r="M71" s="332"/>
      <c r="N71" s="332"/>
      <c r="O71" s="332"/>
      <c r="P71" s="332"/>
      <c r="Q71" s="332"/>
      <c r="R71" s="332"/>
      <c r="S71" s="332"/>
      <c r="T71" s="332"/>
      <c r="U71" s="332"/>
    </row>
    <row r="72" spans="1:21" s="331" customFormat="1" ht="19.5" customHeight="1">
      <c r="A72" s="648"/>
      <c r="B72" s="322" t="s">
        <v>150</v>
      </c>
      <c r="C72" s="320"/>
      <c r="D72" s="333"/>
      <c r="E72" s="349"/>
      <c r="F72" s="330"/>
      <c r="G72" s="627"/>
      <c r="H72" s="319"/>
      <c r="I72" s="349"/>
      <c r="J72" s="319"/>
      <c r="K72" s="643"/>
      <c r="L72" s="318"/>
      <c r="M72" s="332"/>
      <c r="N72" s="332"/>
      <c r="O72" s="332"/>
      <c r="P72" s="332"/>
      <c r="Q72" s="332"/>
      <c r="R72" s="332"/>
      <c r="S72" s="332"/>
      <c r="T72" s="332"/>
      <c r="U72" s="332"/>
    </row>
    <row r="73" spans="1:21" s="331" customFormat="1" ht="19.5" customHeight="1" thickBot="1">
      <c r="A73" s="648"/>
      <c r="B73" s="322" t="s">
        <v>151</v>
      </c>
      <c r="C73" s="320"/>
      <c r="D73" s="333"/>
      <c r="E73" s="347"/>
      <c r="F73" s="330"/>
      <c r="G73" s="628"/>
      <c r="H73" s="319"/>
      <c r="I73" s="347"/>
      <c r="J73" s="319"/>
      <c r="K73" s="644"/>
      <c r="L73" s="318"/>
      <c r="M73" s="332"/>
      <c r="N73" s="332"/>
      <c r="O73" s="332"/>
      <c r="P73" s="332"/>
      <c r="Q73" s="332"/>
      <c r="R73" s="332"/>
      <c r="S73" s="332"/>
      <c r="T73" s="332"/>
      <c r="U73" s="332"/>
    </row>
    <row r="74" spans="1:21" s="331" customFormat="1" ht="19.5" customHeight="1">
      <c r="A74" s="648"/>
      <c r="B74" s="321" t="s">
        <v>152</v>
      </c>
      <c r="C74" s="612" t="s">
        <v>273</v>
      </c>
      <c r="D74" s="319">
        <v>83</v>
      </c>
      <c r="E74" s="614" t="s">
        <v>279</v>
      </c>
      <c r="F74" s="319">
        <v>83</v>
      </c>
      <c r="G74" s="624" t="s">
        <v>313</v>
      </c>
      <c r="H74" s="319"/>
      <c r="I74" s="347"/>
      <c r="J74" s="319"/>
      <c r="K74" s="124"/>
      <c r="L74" s="318"/>
      <c r="M74" s="332"/>
      <c r="N74" s="332"/>
      <c r="O74" s="332"/>
      <c r="P74" s="332"/>
      <c r="Q74" s="332"/>
      <c r="R74" s="332"/>
      <c r="S74" s="332"/>
      <c r="T74" s="332"/>
      <c r="U74" s="332"/>
    </row>
    <row r="75" spans="1:21" s="331" customFormat="1" ht="19.5" customHeight="1" thickBot="1">
      <c r="A75" s="649"/>
      <c r="B75" s="334" t="s">
        <v>154</v>
      </c>
      <c r="C75" s="613"/>
      <c r="D75" s="315"/>
      <c r="E75" s="615"/>
      <c r="F75" s="315"/>
      <c r="G75" s="625"/>
      <c r="H75" s="315"/>
      <c r="I75" s="346"/>
      <c r="J75" s="315"/>
      <c r="K75" s="314"/>
      <c r="L75" s="313"/>
      <c r="M75" s="332"/>
      <c r="N75" s="332"/>
      <c r="O75" s="332"/>
      <c r="P75" s="332"/>
      <c r="Q75" s="332"/>
      <c r="R75" s="332"/>
      <c r="S75" s="332"/>
      <c r="T75" s="332"/>
      <c r="U75" s="332"/>
    </row>
    <row r="76" spans="1:21" s="331" customFormat="1" ht="19.5" customHeight="1" thickTop="1">
      <c r="A76" s="647" t="s">
        <v>193</v>
      </c>
      <c r="B76" s="328" t="s">
        <v>144</v>
      </c>
      <c r="C76" s="631" t="s">
        <v>201</v>
      </c>
      <c r="D76" s="326">
        <v>27</v>
      </c>
      <c r="E76" s="351"/>
      <c r="F76" s="326"/>
      <c r="G76" s="618" t="s">
        <v>315</v>
      </c>
      <c r="H76" s="326"/>
      <c r="I76" s="351"/>
      <c r="J76" s="326"/>
      <c r="K76" s="639" t="s">
        <v>206</v>
      </c>
      <c r="L76" s="324" t="s">
        <v>278</v>
      </c>
      <c r="M76" s="332"/>
      <c r="N76" s="332"/>
      <c r="O76" s="332"/>
      <c r="P76" s="332"/>
      <c r="Q76" s="332"/>
      <c r="R76" s="332"/>
      <c r="S76" s="332"/>
      <c r="T76" s="332"/>
      <c r="U76" s="332"/>
    </row>
    <row r="77" spans="1:21" s="331" customFormat="1" ht="19.5" customHeight="1" thickBot="1">
      <c r="A77" s="648"/>
      <c r="B77" s="322" t="s">
        <v>145</v>
      </c>
      <c r="C77" s="632"/>
      <c r="D77" s="333"/>
      <c r="E77" s="347"/>
      <c r="F77" s="330"/>
      <c r="G77" s="619"/>
      <c r="H77" s="319"/>
      <c r="I77" s="347"/>
      <c r="J77" s="319"/>
      <c r="K77" s="640"/>
      <c r="L77" s="318"/>
      <c r="M77" s="332"/>
      <c r="N77" s="332"/>
      <c r="O77" s="332"/>
      <c r="P77" s="332"/>
      <c r="Q77" s="332"/>
      <c r="R77" s="332"/>
      <c r="S77" s="332"/>
      <c r="T77" s="332"/>
      <c r="U77" s="332"/>
    </row>
    <row r="78" spans="1:21" s="331" customFormat="1" ht="19.5" customHeight="1" thickBot="1">
      <c r="A78" s="648"/>
      <c r="B78" s="322" t="s">
        <v>146</v>
      </c>
      <c r="C78" s="320"/>
      <c r="D78" s="333"/>
      <c r="E78" s="616" t="s">
        <v>314</v>
      </c>
      <c r="F78" s="330"/>
      <c r="G78" s="609" t="s">
        <v>271</v>
      </c>
      <c r="H78" s="319" t="s">
        <v>278</v>
      </c>
      <c r="I78" s="347"/>
      <c r="J78" s="319"/>
      <c r="K78" s="641"/>
      <c r="L78" s="318"/>
      <c r="M78" s="332"/>
      <c r="N78" s="332"/>
      <c r="O78" s="332"/>
      <c r="P78" s="332"/>
      <c r="Q78" s="332"/>
      <c r="R78" s="332"/>
      <c r="S78" s="332"/>
      <c r="T78" s="332"/>
      <c r="U78" s="332"/>
    </row>
    <row r="79" spans="1:21" s="331" customFormat="1" ht="19.5" customHeight="1" thickBot="1">
      <c r="A79" s="648"/>
      <c r="B79" s="322" t="s">
        <v>147</v>
      </c>
      <c r="C79" s="320"/>
      <c r="D79" s="333"/>
      <c r="E79" s="617"/>
      <c r="F79" s="330"/>
      <c r="G79" s="610"/>
      <c r="H79" s="319"/>
      <c r="I79" s="348"/>
      <c r="J79" s="319"/>
      <c r="K79" s="645" t="s">
        <v>274</v>
      </c>
      <c r="L79" s="318">
        <v>56</v>
      </c>
      <c r="M79" s="332"/>
      <c r="N79" s="332"/>
      <c r="O79" s="332"/>
      <c r="P79" s="332"/>
      <c r="Q79" s="332"/>
      <c r="R79" s="332"/>
      <c r="S79" s="332"/>
      <c r="T79" s="332"/>
      <c r="U79" s="332"/>
    </row>
    <row r="80" spans="1:21" s="331" customFormat="1" ht="19.5" customHeight="1" thickBot="1">
      <c r="A80" s="648"/>
      <c r="B80" s="322" t="s">
        <v>148</v>
      </c>
      <c r="C80" s="320"/>
      <c r="D80" s="333"/>
      <c r="E80" s="607" t="s">
        <v>312</v>
      </c>
      <c r="F80" s="330"/>
      <c r="G80" s="610"/>
      <c r="H80" s="319"/>
      <c r="I80" s="348"/>
      <c r="J80" s="319"/>
      <c r="K80" s="646"/>
      <c r="L80" s="323"/>
      <c r="M80" s="332"/>
      <c r="N80" s="332"/>
      <c r="O80" s="332"/>
      <c r="P80" s="332"/>
      <c r="Q80" s="332"/>
      <c r="R80" s="332"/>
      <c r="S80" s="332"/>
      <c r="T80" s="332"/>
      <c r="U80" s="332"/>
    </row>
    <row r="81" spans="1:21" s="331" customFormat="1" ht="19.5" customHeight="1" thickBot="1">
      <c r="A81" s="648"/>
      <c r="B81" s="322" t="s">
        <v>149</v>
      </c>
      <c r="C81" s="320"/>
      <c r="D81" s="333"/>
      <c r="E81" s="608"/>
      <c r="F81" s="330"/>
      <c r="G81" s="611"/>
      <c r="H81" s="333"/>
      <c r="I81" s="350"/>
      <c r="J81" s="330"/>
      <c r="K81" s="642" t="s">
        <v>207</v>
      </c>
      <c r="L81" s="323"/>
      <c r="M81" s="332"/>
      <c r="N81" s="332"/>
      <c r="O81" s="332"/>
      <c r="P81" s="332"/>
      <c r="Q81" s="332"/>
      <c r="R81" s="332"/>
      <c r="S81" s="332"/>
      <c r="T81" s="332"/>
      <c r="U81" s="332"/>
    </row>
    <row r="82" spans="1:21" s="331" customFormat="1" ht="19.5" customHeight="1" thickBot="1">
      <c r="A82" s="648"/>
      <c r="B82" s="322" t="s">
        <v>150</v>
      </c>
      <c r="C82" s="320"/>
      <c r="D82" s="333"/>
      <c r="E82" s="349"/>
      <c r="F82" s="339"/>
      <c r="G82" s="730" t="s">
        <v>277</v>
      </c>
      <c r="H82" s="339">
        <v>83</v>
      </c>
      <c r="I82" s="349"/>
      <c r="J82" s="330"/>
      <c r="K82" s="643"/>
      <c r="L82" s="318"/>
      <c r="M82" s="332"/>
      <c r="N82" s="332"/>
      <c r="O82" s="332"/>
      <c r="P82" s="332"/>
      <c r="Q82" s="332"/>
      <c r="R82" s="332"/>
      <c r="S82" s="332"/>
      <c r="T82" s="332"/>
      <c r="U82" s="332"/>
    </row>
    <row r="83" spans="1:21" s="331" customFormat="1" ht="21.75" customHeight="1" thickBot="1">
      <c r="A83" s="648"/>
      <c r="B83" s="322" t="s">
        <v>151</v>
      </c>
      <c r="C83" s="320"/>
      <c r="D83" s="333"/>
      <c r="E83" s="347"/>
      <c r="F83" s="339"/>
      <c r="G83" s="731"/>
      <c r="H83" s="339"/>
      <c r="I83" s="609" t="s">
        <v>270</v>
      </c>
      <c r="J83" s="330">
        <v>77</v>
      </c>
      <c r="K83" s="644"/>
      <c r="L83" s="318"/>
      <c r="M83" s="332"/>
      <c r="N83" s="332"/>
      <c r="O83" s="332"/>
      <c r="P83" s="332"/>
      <c r="Q83" s="332"/>
      <c r="R83" s="332"/>
      <c r="S83" s="332"/>
      <c r="T83" s="332"/>
      <c r="U83" s="332"/>
    </row>
    <row r="84" spans="1:21" s="331" customFormat="1" ht="19.5" customHeight="1">
      <c r="A84" s="648"/>
      <c r="B84" s="322" t="s">
        <v>152</v>
      </c>
      <c r="C84" s="320"/>
      <c r="D84" s="319"/>
      <c r="E84" s="320"/>
      <c r="F84" s="319"/>
      <c r="G84" s="624" t="s">
        <v>313</v>
      </c>
      <c r="H84" s="319"/>
      <c r="I84" s="610"/>
      <c r="J84" s="319"/>
      <c r="K84" s="124"/>
      <c r="L84" s="318"/>
      <c r="M84" s="332"/>
      <c r="N84" s="332"/>
      <c r="O84" s="332"/>
      <c r="P84" s="332"/>
      <c r="Q84" s="332"/>
      <c r="R84" s="332"/>
      <c r="S84" s="332"/>
      <c r="T84" s="332"/>
      <c r="U84" s="332"/>
    </row>
    <row r="85" spans="1:21" s="331" customFormat="1" ht="19.5" customHeight="1" thickBot="1">
      <c r="A85" s="649"/>
      <c r="B85" s="334" t="s">
        <v>153</v>
      </c>
      <c r="C85" s="316"/>
      <c r="D85" s="315"/>
      <c r="E85" s="316"/>
      <c r="F85" s="315"/>
      <c r="G85" s="625"/>
      <c r="H85" s="315"/>
      <c r="I85" s="611"/>
      <c r="J85" s="315"/>
      <c r="K85" s="314"/>
      <c r="L85" s="313"/>
      <c r="M85" s="332"/>
      <c r="N85" s="332"/>
      <c r="O85" s="332"/>
      <c r="P85" s="332"/>
      <c r="Q85" s="332"/>
      <c r="R85" s="332"/>
      <c r="S85" s="332"/>
      <c r="T85" s="332"/>
      <c r="U85" s="332"/>
    </row>
    <row r="86" spans="1:21" s="331" customFormat="1" ht="19.5" customHeight="1" thickTop="1">
      <c r="A86" s="647" t="s">
        <v>192</v>
      </c>
      <c r="B86" s="335" t="s">
        <v>144</v>
      </c>
      <c r="C86" s="631" t="s">
        <v>201</v>
      </c>
      <c r="D86" s="326">
        <v>27</v>
      </c>
      <c r="E86" s="351"/>
      <c r="F86" s="326"/>
      <c r="G86" s="618" t="s">
        <v>315</v>
      </c>
      <c r="H86" s="326"/>
      <c r="I86" s="351"/>
      <c r="J86" s="326"/>
      <c r="K86" s="639" t="s">
        <v>206</v>
      </c>
      <c r="L86" s="324" t="s">
        <v>278</v>
      </c>
      <c r="M86" s="332"/>
      <c r="N86" s="332"/>
      <c r="O86" s="332"/>
      <c r="P86" s="332"/>
      <c r="Q86" s="332"/>
      <c r="R86" s="332"/>
      <c r="S86" s="332"/>
      <c r="T86" s="332"/>
      <c r="U86" s="332"/>
    </row>
    <row r="87" spans="1:21" s="331" customFormat="1" ht="19.5" customHeight="1" thickBot="1">
      <c r="A87" s="648"/>
      <c r="B87" s="321" t="s">
        <v>145</v>
      </c>
      <c r="C87" s="632"/>
      <c r="D87" s="333"/>
      <c r="E87" s="347"/>
      <c r="F87" s="330"/>
      <c r="G87" s="619"/>
      <c r="H87" s="333"/>
      <c r="I87" s="347"/>
      <c r="J87" s="330"/>
      <c r="K87" s="640"/>
      <c r="L87" s="318"/>
      <c r="M87" s="332"/>
      <c r="N87" s="332"/>
      <c r="O87" s="332"/>
      <c r="P87" s="332"/>
      <c r="Q87" s="332"/>
      <c r="R87" s="332"/>
      <c r="S87" s="332"/>
      <c r="T87" s="332"/>
      <c r="U87" s="332"/>
    </row>
    <row r="88" spans="1:21" s="331" customFormat="1" ht="19.5" customHeight="1" thickBot="1">
      <c r="A88" s="648"/>
      <c r="B88" s="321" t="s">
        <v>146</v>
      </c>
      <c r="C88" s="620" t="s">
        <v>202</v>
      </c>
      <c r="D88" s="333">
        <v>33</v>
      </c>
      <c r="E88" s="616" t="s">
        <v>314</v>
      </c>
      <c r="F88" s="330"/>
      <c r="G88" s="124"/>
      <c r="H88" s="333"/>
      <c r="I88" s="347"/>
      <c r="J88" s="330"/>
      <c r="K88" s="641"/>
      <c r="L88" s="318"/>
      <c r="M88" s="332"/>
      <c r="N88" s="332"/>
      <c r="O88" s="332"/>
      <c r="P88" s="332"/>
      <c r="Q88" s="332"/>
      <c r="R88" s="332"/>
      <c r="S88" s="332"/>
      <c r="T88" s="332"/>
      <c r="U88" s="332"/>
    </row>
    <row r="89" spans="1:21" s="331" customFormat="1" ht="19.5" customHeight="1" thickBot="1">
      <c r="A89" s="648"/>
      <c r="B89" s="321" t="s">
        <v>147</v>
      </c>
      <c r="C89" s="621"/>
      <c r="D89" s="333"/>
      <c r="E89" s="617"/>
      <c r="F89" s="330"/>
      <c r="G89" s="124"/>
      <c r="H89" s="333"/>
      <c r="I89" s="348"/>
      <c r="J89" s="330"/>
      <c r="K89" s="645" t="s">
        <v>274</v>
      </c>
      <c r="L89" s="318">
        <v>56</v>
      </c>
      <c r="M89" s="332"/>
      <c r="N89" s="332"/>
      <c r="O89" s="332"/>
      <c r="P89" s="332"/>
      <c r="Q89" s="332"/>
      <c r="R89" s="332"/>
      <c r="S89" s="332"/>
      <c r="T89" s="332"/>
      <c r="U89" s="332"/>
    </row>
    <row r="90" spans="1:21" s="331" customFormat="1" ht="19.5" customHeight="1" thickBot="1">
      <c r="A90" s="648"/>
      <c r="B90" s="322" t="s">
        <v>148</v>
      </c>
      <c r="C90" s="320"/>
      <c r="D90" s="333"/>
      <c r="E90" s="607" t="s">
        <v>312</v>
      </c>
      <c r="F90" s="330"/>
      <c r="G90" s="124"/>
      <c r="H90" s="333"/>
      <c r="I90" s="348"/>
      <c r="J90" s="330"/>
      <c r="K90" s="646"/>
      <c r="L90" s="323"/>
      <c r="M90" s="332"/>
      <c r="N90" s="332"/>
      <c r="O90" s="332"/>
      <c r="P90" s="332"/>
      <c r="Q90" s="332"/>
      <c r="R90" s="332"/>
      <c r="S90" s="332"/>
      <c r="T90" s="332"/>
      <c r="U90" s="332"/>
    </row>
    <row r="91" spans="1:21" s="331" customFormat="1" ht="19.5" customHeight="1" thickBot="1">
      <c r="A91" s="648"/>
      <c r="B91" s="322" t="s">
        <v>149</v>
      </c>
      <c r="C91" s="320"/>
      <c r="D91" s="319"/>
      <c r="E91" s="608"/>
      <c r="F91" s="319"/>
      <c r="G91" s="124"/>
      <c r="H91" s="333"/>
      <c r="I91" s="350"/>
      <c r="J91" s="330"/>
      <c r="K91" s="642" t="s">
        <v>207</v>
      </c>
      <c r="L91" s="323"/>
      <c r="M91" s="332"/>
      <c r="N91" s="332"/>
      <c r="O91" s="332"/>
      <c r="P91" s="332"/>
      <c r="Q91" s="332"/>
      <c r="R91" s="332"/>
      <c r="S91" s="332"/>
      <c r="T91" s="332"/>
      <c r="U91" s="332"/>
    </row>
    <row r="92" spans="1:21" s="331" customFormat="1" ht="19.5" customHeight="1" thickBot="1">
      <c r="A92" s="648"/>
      <c r="B92" s="322" t="s">
        <v>150</v>
      </c>
      <c r="C92" s="320"/>
      <c r="D92" s="319"/>
      <c r="E92" s="349"/>
      <c r="F92" s="319"/>
      <c r="G92" s="124"/>
      <c r="H92" s="333"/>
      <c r="I92" s="349"/>
      <c r="J92" s="330"/>
      <c r="K92" s="643"/>
      <c r="L92" s="318"/>
      <c r="M92" s="332"/>
      <c r="N92" s="332"/>
      <c r="O92" s="332"/>
      <c r="P92" s="332"/>
      <c r="Q92" s="332"/>
      <c r="R92" s="332"/>
      <c r="S92" s="332"/>
      <c r="T92" s="332"/>
      <c r="U92" s="332"/>
    </row>
    <row r="93" spans="1:21" s="331" customFormat="1" ht="19.5" customHeight="1" thickBot="1">
      <c r="A93" s="648"/>
      <c r="B93" s="322" t="s">
        <v>151</v>
      </c>
      <c r="C93" s="320"/>
      <c r="D93" s="319"/>
      <c r="E93" s="347"/>
      <c r="F93" s="319"/>
      <c r="G93" s="626" t="s">
        <v>248</v>
      </c>
      <c r="H93" s="333">
        <v>83</v>
      </c>
      <c r="I93" s="347"/>
      <c r="J93" s="330"/>
      <c r="K93" s="644"/>
      <c r="L93" s="318"/>
      <c r="M93" s="332"/>
      <c r="N93" s="332"/>
      <c r="O93" s="332"/>
      <c r="P93" s="332"/>
      <c r="Q93" s="332"/>
      <c r="R93" s="332"/>
      <c r="S93" s="332"/>
      <c r="T93" s="332"/>
      <c r="U93" s="332"/>
    </row>
    <row r="94" spans="1:21" s="331" customFormat="1" ht="22.5" customHeight="1">
      <c r="A94" s="648"/>
      <c r="B94" s="322" t="s">
        <v>152</v>
      </c>
      <c r="C94" s="320"/>
      <c r="D94" s="319"/>
      <c r="E94" s="614" t="s">
        <v>280</v>
      </c>
      <c r="F94" s="319">
        <v>83</v>
      </c>
      <c r="G94" s="627"/>
      <c r="H94" s="319"/>
      <c r="I94" s="347"/>
      <c r="J94" s="319"/>
      <c r="K94" s="124"/>
      <c r="L94" s="318"/>
      <c r="M94" s="332"/>
      <c r="N94" s="332"/>
      <c r="O94" s="332"/>
      <c r="P94" s="332"/>
      <c r="Q94" s="332"/>
      <c r="R94" s="332"/>
      <c r="S94" s="332"/>
      <c r="T94" s="332"/>
      <c r="U94" s="332"/>
    </row>
    <row r="95" spans="1:21" s="331" customFormat="1" ht="19.5" customHeight="1" thickBot="1">
      <c r="A95" s="649"/>
      <c r="B95" s="334" t="s">
        <v>153</v>
      </c>
      <c r="C95" s="316"/>
      <c r="D95" s="315"/>
      <c r="E95" s="615"/>
      <c r="F95" s="315"/>
      <c r="G95" s="689"/>
      <c r="H95" s="315"/>
      <c r="I95" s="346"/>
      <c r="J95" s="315"/>
      <c r="K95" s="314"/>
      <c r="L95" s="313"/>
      <c r="M95" s="332"/>
      <c r="N95" s="332"/>
      <c r="O95" s="332"/>
      <c r="P95" s="332"/>
      <c r="Q95" s="332"/>
      <c r="R95" s="332"/>
      <c r="S95" s="332"/>
      <c r="T95" s="332"/>
      <c r="U95" s="332"/>
    </row>
    <row r="96" spans="1:21" s="331" customFormat="1" ht="19.5" customHeight="1" thickTop="1">
      <c r="A96" s="647" t="s">
        <v>191</v>
      </c>
      <c r="B96" s="335" t="s">
        <v>144</v>
      </c>
      <c r="C96" s="631" t="s">
        <v>201</v>
      </c>
      <c r="D96" s="326">
        <v>27</v>
      </c>
      <c r="E96" s="351"/>
      <c r="F96" s="326"/>
      <c r="G96" s="618" t="s">
        <v>315</v>
      </c>
      <c r="H96" s="326"/>
      <c r="I96" s="351"/>
      <c r="J96" s="326"/>
      <c r="K96" s="639" t="s">
        <v>206</v>
      </c>
      <c r="L96" s="324" t="s">
        <v>278</v>
      </c>
      <c r="M96" s="332"/>
      <c r="N96" s="332"/>
      <c r="O96" s="332"/>
      <c r="P96" s="332"/>
      <c r="Q96" s="332"/>
      <c r="R96" s="332"/>
      <c r="S96" s="332"/>
      <c r="T96" s="332"/>
      <c r="U96" s="332"/>
    </row>
    <row r="97" spans="1:21" s="331" customFormat="1" ht="19.5" customHeight="1" thickBot="1">
      <c r="A97" s="648"/>
      <c r="B97" s="321" t="s">
        <v>145</v>
      </c>
      <c r="C97" s="632"/>
      <c r="D97" s="319"/>
      <c r="E97" s="347"/>
      <c r="F97" s="319"/>
      <c r="G97" s="619"/>
      <c r="H97" s="333"/>
      <c r="I97" s="347"/>
      <c r="J97" s="330"/>
      <c r="K97" s="640"/>
      <c r="L97" s="318"/>
      <c r="M97" s="332"/>
      <c r="N97" s="332"/>
      <c r="O97" s="332"/>
      <c r="P97" s="332"/>
      <c r="Q97" s="332"/>
      <c r="R97" s="332"/>
      <c r="S97" s="332"/>
      <c r="T97" s="332"/>
      <c r="U97" s="332"/>
    </row>
    <row r="98" spans="1:21" s="331" customFormat="1" ht="19.5" customHeight="1" thickBot="1">
      <c r="A98" s="648"/>
      <c r="B98" s="321" t="s">
        <v>146</v>
      </c>
      <c r="C98" s="620" t="s">
        <v>202</v>
      </c>
      <c r="D98" s="319">
        <v>33</v>
      </c>
      <c r="E98" s="616" t="s">
        <v>314</v>
      </c>
      <c r="F98" s="319"/>
      <c r="G98" s="124"/>
      <c r="H98" s="333"/>
      <c r="I98" s="347"/>
      <c r="J98" s="330"/>
      <c r="K98" s="641"/>
      <c r="L98" s="318"/>
      <c r="M98" s="332"/>
      <c r="N98" s="332"/>
      <c r="O98" s="332"/>
      <c r="P98" s="332"/>
      <c r="Q98" s="332"/>
      <c r="R98" s="332"/>
      <c r="S98" s="332"/>
      <c r="T98" s="332"/>
      <c r="U98" s="332"/>
    </row>
    <row r="99" spans="1:21" s="331" customFormat="1" ht="19.5" customHeight="1" thickBot="1">
      <c r="A99" s="648"/>
      <c r="B99" s="322" t="s">
        <v>147</v>
      </c>
      <c r="C99" s="621"/>
      <c r="D99" s="319"/>
      <c r="E99" s="617"/>
      <c r="F99" s="319"/>
      <c r="G99" s="124"/>
      <c r="H99" s="333"/>
      <c r="I99" s="348"/>
      <c r="J99" s="330"/>
      <c r="K99" s="645" t="s">
        <v>274</v>
      </c>
      <c r="L99" s="318">
        <v>56</v>
      </c>
      <c r="M99" s="332"/>
      <c r="N99" s="332"/>
      <c r="O99" s="332"/>
      <c r="P99" s="332"/>
      <c r="Q99" s="332"/>
      <c r="R99" s="332"/>
      <c r="S99" s="332"/>
      <c r="T99" s="332"/>
      <c r="U99" s="332"/>
    </row>
    <row r="100" spans="1:21" s="331" customFormat="1" ht="19.5" customHeight="1" thickBot="1">
      <c r="A100" s="648"/>
      <c r="B100" s="322" t="s">
        <v>148</v>
      </c>
      <c r="C100" s="609" t="s">
        <v>271</v>
      </c>
      <c r="D100" s="319" t="s">
        <v>278</v>
      </c>
      <c r="E100" s="607" t="s">
        <v>312</v>
      </c>
      <c r="F100" s="319"/>
      <c r="G100" s="124"/>
      <c r="H100" s="333"/>
      <c r="I100" s="348"/>
      <c r="J100" s="330"/>
      <c r="K100" s="646"/>
      <c r="L100" s="323"/>
      <c r="M100" s="332"/>
      <c r="N100" s="332"/>
      <c r="O100" s="332"/>
      <c r="P100" s="332"/>
      <c r="Q100" s="332"/>
      <c r="R100" s="332"/>
      <c r="S100" s="332"/>
      <c r="T100" s="332"/>
      <c r="U100" s="332"/>
    </row>
    <row r="101" spans="1:21" s="331" customFormat="1" ht="19.5" customHeight="1" thickBot="1">
      <c r="A101" s="648"/>
      <c r="B101" s="322" t="s">
        <v>149</v>
      </c>
      <c r="C101" s="610"/>
      <c r="D101" s="333"/>
      <c r="E101" s="608"/>
      <c r="F101" s="330"/>
      <c r="G101" s="124"/>
      <c r="H101" s="319"/>
      <c r="I101" s="350"/>
      <c r="J101" s="319"/>
      <c r="K101" s="642" t="s">
        <v>207</v>
      </c>
      <c r="L101" s="323"/>
      <c r="M101" s="332"/>
      <c r="N101" s="332"/>
      <c r="O101" s="332"/>
      <c r="P101" s="332"/>
      <c r="Q101" s="332"/>
      <c r="R101" s="332"/>
      <c r="S101" s="332"/>
      <c r="T101" s="332"/>
      <c r="U101" s="332"/>
    </row>
    <row r="102" spans="1:21" s="331" customFormat="1" ht="19.5" customHeight="1" thickBot="1">
      <c r="A102" s="648"/>
      <c r="B102" s="322" t="s">
        <v>150</v>
      </c>
      <c r="C102" s="610"/>
      <c r="D102" s="333"/>
      <c r="E102" s="349"/>
      <c r="F102" s="330"/>
      <c r="G102" s="124"/>
      <c r="H102" s="319"/>
      <c r="I102" s="349"/>
      <c r="J102" s="319"/>
      <c r="K102" s="643"/>
      <c r="L102" s="318"/>
      <c r="M102" s="332"/>
      <c r="N102" s="332"/>
      <c r="O102" s="332"/>
      <c r="P102" s="332"/>
      <c r="Q102" s="332"/>
      <c r="R102" s="332"/>
      <c r="S102" s="332"/>
      <c r="T102" s="332"/>
      <c r="U102" s="332"/>
    </row>
    <row r="103" spans="1:21" s="331" customFormat="1" ht="19.5" customHeight="1" thickBot="1">
      <c r="A103" s="648"/>
      <c r="B103" s="322" t="s">
        <v>151</v>
      </c>
      <c r="C103" s="611"/>
      <c r="D103" s="333"/>
      <c r="E103" s="347"/>
      <c r="F103" s="330"/>
      <c r="G103" s="626" t="s">
        <v>248</v>
      </c>
      <c r="H103" s="319">
        <v>83</v>
      </c>
      <c r="I103" s="347"/>
      <c r="J103" s="319"/>
      <c r="K103" s="644"/>
      <c r="L103" s="318"/>
      <c r="M103" s="332"/>
      <c r="N103" s="332"/>
      <c r="O103" s="332"/>
      <c r="P103" s="332"/>
      <c r="Q103" s="332"/>
      <c r="R103" s="332"/>
      <c r="S103" s="332"/>
      <c r="T103" s="332"/>
      <c r="U103" s="332"/>
    </row>
    <row r="104" spans="1:21" s="331" customFormat="1" ht="19.5" customHeight="1">
      <c r="A104" s="648"/>
      <c r="B104" s="322" t="s">
        <v>152</v>
      </c>
      <c r="C104" s="320"/>
      <c r="D104" s="319"/>
      <c r="E104" s="614" t="s">
        <v>280</v>
      </c>
      <c r="F104" s="319">
        <v>83</v>
      </c>
      <c r="G104" s="627"/>
      <c r="H104" s="319"/>
      <c r="I104" s="347"/>
      <c r="J104" s="319"/>
      <c r="K104" s="124"/>
      <c r="L104" s="318"/>
      <c r="M104" s="332"/>
      <c r="N104" s="332"/>
      <c r="O104" s="332"/>
      <c r="P104" s="332"/>
      <c r="Q104" s="332"/>
      <c r="R104" s="332"/>
      <c r="S104" s="332"/>
      <c r="T104" s="332"/>
      <c r="U104" s="332"/>
    </row>
    <row r="105" spans="1:21" s="331" customFormat="1" ht="19.5" customHeight="1" thickBot="1">
      <c r="A105" s="649"/>
      <c r="B105" s="334" t="s">
        <v>153</v>
      </c>
      <c r="C105" s="316"/>
      <c r="D105" s="315"/>
      <c r="E105" s="615"/>
      <c r="F105" s="315"/>
      <c r="G105" s="689"/>
      <c r="H105" s="315"/>
      <c r="I105" s="346"/>
      <c r="J105" s="315"/>
      <c r="K105" s="314"/>
      <c r="L105" s="313"/>
      <c r="M105" s="332"/>
      <c r="N105" s="332"/>
      <c r="O105" s="332"/>
      <c r="P105" s="332"/>
      <c r="Q105" s="332"/>
      <c r="R105" s="332"/>
      <c r="S105" s="332"/>
      <c r="T105" s="332"/>
      <c r="U105" s="332"/>
    </row>
    <row r="106" spans="1:21" s="331" customFormat="1" ht="19.5" customHeight="1" thickTop="1">
      <c r="A106" s="650" t="s">
        <v>190</v>
      </c>
      <c r="B106" s="651"/>
      <c r="C106" s="651"/>
      <c r="D106" s="651"/>
      <c r="E106" s="651"/>
      <c r="F106" s="651"/>
      <c r="G106" s="651"/>
      <c r="H106" s="651"/>
      <c r="I106" s="651"/>
      <c r="J106" s="651"/>
      <c r="K106" s="651"/>
      <c r="L106" s="652"/>
      <c r="M106" s="304"/>
      <c r="N106" s="304"/>
      <c r="O106" s="332"/>
      <c r="P106" s="332"/>
      <c r="Q106" s="332"/>
      <c r="R106" s="332"/>
      <c r="S106" s="332"/>
      <c r="T106" s="332"/>
      <c r="U106" s="332"/>
    </row>
    <row r="107" spans="1:21" s="331" customFormat="1" ht="10.5" customHeight="1" thickBot="1">
      <c r="A107" s="653"/>
      <c r="B107" s="654"/>
      <c r="C107" s="654"/>
      <c r="D107" s="654"/>
      <c r="E107" s="654"/>
      <c r="F107" s="654"/>
      <c r="G107" s="654"/>
      <c r="H107" s="654"/>
      <c r="I107" s="654"/>
      <c r="J107" s="654"/>
      <c r="K107" s="654"/>
      <c r="L107" s="655"/>
      <c r="M107" s="304"/>
      <c r="N107" s="304"/>
      <c r="O107" s="332"/>
      <c r="P107" s="332"/>
      <c r="Q107" s="332"/>
      <c r="R107" s="332"/>
      <c r="S107" s="332"/>
      <c r="T107" s="332"/>
      <c r="U107" s="332"/>
    </row>
    <row r="108" spans="1:21" s="331" customFormat="1" ht="19.5" customHeight="1" thickTop="1">
      <c r="A108" s="647" t="s">
        <v>189</v>
      </c>
      <c r="B108" s="328" t="s">
        <v>144</v>
      </c>
      <c r="C108" s="320"/>
      <c r="D108" s="326"/>
      <c r="E108" s="351"/>
      <c r="F108" s="326"/>
      <c r="G108" s="325"/>
      <c r="H108" s="326"/>
      <c r="I108" s="351"/>
      <c r="J108" s="326"/>
      <c r="K108" s="639" t="s">
        <v>206</v>
      </c>
      <c r="L108" s="324" t="s">
        <v>278</v>
      </c>
      <c r="M108" s="304"/>
      <c r="N108" s="304"/>
      <c r="O108" s="332"/>
      <c r="P108" s="332"/>
      <c r="Q108" s="332"/>
      <c r="R108" s="332"/>
      <c r="S108" s="332"/>
      <c r="T108" s="332"/>
      <c r="U108" s="332"/>
    </row>
    <row r="109" spans="1:21" s="331" customFormat="1" ht="19.5" customHeight="1" thickBot="1">
      <c r="A109" s="648"/>
      <c r="B109" s="321" t="s">
        <v>145</v>
      </c>
      <c r="C109" s="320"/>
      <c r="D109" s="333"/>
      <c r="E109" s="347"/>
      <c r="F109" s="330"/>
      <c r="G109" s="124"/>
      <c r="H109" s="319"/>
      <c r="I109" s="347"/>
      <c r="J109" s="319"/>
      <c r="K109" s="640"/>
      <c r="L109" s="318"/>
      <c r="M109" s="304"/>
      <c r="N109" s="304"/>
      <c r="O109" s="332"/>
      <c r="P109" s="332"/>
      <c r="Q109" s="332"/>
      <c r="R109" s="332"/>
      <c r="S109" s="332"/>
      <c r="T109" s="332"/>
      <c r="U109" s="332"/>
    </row>
    <row r="110" spans="1:21" s="331" customFormat="1" ht="19.5" customHeight="1" thickBot="1">
      <c r="A110" s="648"/>
      <c r="B110" s="321" t="s">
        <v>146</v>
      </c>
      <c r="C110" s="620" t="s">
        <v>202</v>
      </c>
      <c r="D110" s="333">
        <v>33</v>
      </c>
      <c r="E110" s="347"/>
      <c r="F110" s="330"/>
      <c r="G110" s="124"/>
      <c r="H110" s="319"/>
      <c r="I110" s="347"/>
      <c r="J110" s="319"/>
      <c r="K110" s="641"/>
      <c r="L110" s="318"/>
      <c r="M110" s="304"/>
      <c r="N110" s="304"/>
      <c r="O110" s="332"/>
      <c r="P110" s="332"/>
      <c r="Q110" s="332"/>
      <c r="R110" s="332"/>
      <c r="S110" s="332"/>
      <c r="T110" s="332"/>
      <c r="U110" s="332"/>
    </row>
    <row r="111" spans="1:21" s="331" customFormat="1" ht="19.5" customHeight="1" thickBot="1">
      <c r="A111" s="648"/>
      <c r="B111" s="322" t="s">
        <v>147</v>
      </c>
      <c r="C111" s="621"/>
      <c r="D111" s="333"/>
      <c r="E111" s="348"/>
      <c r="F111" s="330"/>
      <c r="G111" s="124"/>
      <c r="H111" s="319"/>
      <c r="I111" s="348"/>
      <c r="J111" s="319"/>
      <c r="K111" s="645" t="s">
        <v>274</v>
      </c>
      <c r="L111" s="318">
        <v>56</v>
      </c>
      <c r="M111" s="304"/>
      <c r="N111" s="304"/>
      <c r="O111" s="332"/>
      <c r="P111" s="332"/>
      <c r="Q111" s="332"/>
      <c r="R111" s="332"/>
      <c r="S111" s="332"/>
      <c r="T111" s="332"/>
      <c r="U111" s="332"/>
    </row>
    <row r="112" spans="1:21" s="331" customFormat="1" ht="19.5" customHeight="1" thickBot="1">
      <c r="A112" s="648"/>
      <c r="B112" s="321" t="s">
        <v>148</v>
      </c>
      <c r="C112" s="320"/>
      <c r="D112" s="333"/>
      <c r="E112" s="348"/>
      <c r="F112" s="330"/>
      <c r="G112" s="124"/>
      <c r="H112" s="319"/>
      <c r="I112" s="348"/>
      <c r="J112" s="319"/>
      <c r="K112" s="646"/>
      <c r="L112" s="323"/>
      <c r="M112" s="304"/>
      <c r="N112" s="304"/>
      <c r="O112" s="332"/>
      <c r="P112" s="332"/>
      <c r="Q112" s="332"/>
      <c r="R112" s="332"/>
      <c r="S112" s="332"/>
      <c r="T112" s="332"/>
      <c r="U112" s="332"/>
    </row>
    <row r="113" spans="1:21" s="331" customFormat="1" ht="19.5" customHeight="1">
      <c r="A113" s="648"/>
      <c r="B113" s="321" t="s">
        <v>149</v>
      </c>
      <c r="C113" s="320"/>
      <c r="D113" s="333"/>
      <c r="E113" s="350"/>
      <c r="F113" s="330"/>
      <c r="G113" s="124"/>
      <c r="H113" s="333"/>
      <c r="I113" s="350"/>
      <c r="J113" s="330"/>
      <c r="K113" s="642" t="s">
        <v>207</v>
      </c>
      <c r="L113" s="323"/>
      <c r="M113" s="304"/>
      <c r="N113" s="304"/>
      <c r="O113" s="332"/>
      <c r="P113" s="332"/>
      <c r="Q113" s="332"/>
      <c r="R113" s="332"/>
      <c r="S113" s="332"/>
      <c r="T113" s="332"/>
      <c r="U113" s="332"/>
    </row>
    <row r="114" spans="1:21" s="331" customFormat="1" ht="19.5" customHeight="1" thickBot="1">
      <c r="A114" s="648"/>
      <c r="B114" s="322" t="s">
        <v>150</v>
      </c>
      <c r="C114" s="320"/>
      <c r="D114" s="333"/>
      <c r="E114" s="349"/>
      <c r="F114" s="330"/>
      <c r="G114" s="124"/>
      <c r="H114" s="333"/>
      <c r="I114" s="349"/>
      <c r="J114" s="330"/>
      <c r="K114" s="643"/>
      <c r="L114" s="318"/>
      <c r="M114" s="304"/>
      <c r="N114" s="304"/>
      <c r="O114" s="332"/>
      <c r="P114" s="332"/>
      <c r="Q114" s="332"/>
      <c r="R114" s="332"/>
      <c r="S114" s="332"/>
      <c r="T114" s="332"/>
      <c r="U114" s="332"/>
    </row>
    <row r="115" spans="1:21" s="331" customFormat="1" ht="19.5" customHeight="1" thickBot="1">
      <c r="A115" s="648"/>
      <c r="B115" s="322" t="s">
        <v>151</v>
      </c>
      <c r="C115" s="320"/>
      <c r="D115" s="333"/>
      <c r="E115" s="347"/>
      <c r="F115" s="330"/>
      <c r="G115" s="124"/>
      <c r="H115" s="333"/>
      <c r="I115" s="645" t="s">
        <v>274</v>
      </c>
      <c r="J115" s="330">
        <v>56</v>
      </c>
      <c r="K115" s="644"/>
      <c r="L115" s="318"/>
      <c r="M115" s="304"/>
      <c r="N115" s="304"/>
      <c r="O115" s="332"/>
      <c r="P115" s="332"/>
      <c r="Q115" s="332"/>
      <c r="R115" s="332"/>
      <c r="S115" s="332"/>
      <c r="T115" s="332"/>
      <c r="U115" s="332"/>
    </row>
    <row r="116" spans="1:21" s="331" customFormat="1" ht="19.5" customHeight="1" thickBot="1">
      <c r="A116" s="648"/>
      <c r="B116" s="321" t="s">
        <v>152</v>
      </c>
      <c r="C116" s="320"/>
      <c r="D116" s="319"/>
      <c r="E116" s="687" t="s">
        <v>281</v>
      </c>
      <c r="F116" s="319">
        <v>83</v>
      </c>
      <c r="G116" s="124"/>
      <c r="H116" s="319"/>
      <c r="I116" s="646"/>
      <c r="J116" s="319"/>
      <c r="K116" s="124"/>
      <c r="L116" s="318"/>
      <c r="O116" s="332"/>
      <c r="P116" s="332"/>
      <c r="Q116" s="332"/>
      <c r="R116" s="332"/>
      <c r="S116" s="332"/>
      <c r="T116" s="332"/>
      <c r="U116" s="332"/>
    </row>
    <row r="117" spans="1:21" s="331" customFormat="1" ht="19.5" customHeight="1" thickBot="1">
      <c r="A117" s="649"/>
      <c r="B117" s="317" t="s">
        <v>154</v>
      </c>
      <c r="C117" s="316"/>
      <c r="D117" s="315"/>
      <c r="E117" s="688"/>
      <c r="F117" s="315"/>
      <c r="G117" s="314"/>
      <c r="H117" s="315"/>
      <c r="I117" s="346"/>
      <c r="J117" s="315"/>
      <c r="K117" s="314"/>
      <c r="L117" s="313"/>
      <c r="O117" s="332"/>
      <c r="P117" s="332"/>
      <c r="Q117" s="332"/>
      <c r="R117" s="332"/>
      <c r="S117" s="332"/>
      <c r="T117" s="332"/>
      <c r="U117" s="332"/>
    </row>
    <row r="118" spans="1:21" s="331" customFormat="1" ht="19.5" customHeight="1" thickTop="1">
      <c r="A118" s="647" t="s">
        <v>188</v>
      </c>
      <c r="B118" s="328" t="s">
        <v>144</v>
      </c>
      <c r="C118" s="631" t="s">
        <v>201</v>
      </c>
      <c r="D118" s="326">
        <v>27</v>
      </c>
      <c r="E118" s="351"/>
      <c r="F118" s="326"/>
      <c r="G118" s="609" t="s">
        <v>271</v>
      </c>
      <c r="H118" s="326"/>
      <c r="I118" s="351"/>
      <c r="J118" s="326"/>
      <c r="K118" s="639" t="s">
        <v>206</v>
      </c>
      <c r="L118" s="324" t="s">
        <v>278</v>
      </c>
      <c r="O118" s="332"/>
      <c r="P118" s="332"/>
      <c r="Q118" s="332"/>
      <c r="R118" s="332"/>
      <c r="S118" s="332"/>
      <c r="T118" s="332"/>
      <c r="U118" s="332"/>
    </row>
    <row r="119" spans="1:21" s="331" customFormat="1" ht="19.5" customHeight="1" thickBot="1">
      <c r="A119" s="648"/>
      <c r="B119" s="321" t="s">
        <v>145</v>
      </c>
      <c r="C119" s="632"/>
      <c r="D119" s="333"/>
      <c r="E119" s="347"/>
      <c r="F119" s="330"/>
      <c r="G119" s="610"/>
      <c r="H119" s="333"/>
      <c r="I119" s="347"/>
      <c r="J119" s="330"/>
      <c r="K119" s="640"/>
      <c r="L119" s="318"/>
      <c r="O119" s="332"/>
      <c r="P119" s="332"/>
      <c r="Q119" s="332"/>
      <c r="R119" s="332"/>
      <c r="S119" s="332"/>
      <c r="T119" s="332"/>
      <c r="U119" s="332"/>
    </row>
    <row r="120" spans="1:21" s="331" customFormat="1" ht="19.5" customHeight="1" thickBot="1">
      <c r="A120" s="648"/>
      <c r="B120" s="321" t="s">
        <v>146</v>
      </c>
      <c r="C120" s="620" t="s">
        <v>202</v>
      </c>
      <c r="D120" s="333">
        <v>33</v>
      </c>
      <c r="E120" s="347"/>
      <c r="F120" s="330"/>
      <c r="G120" s="610"/>
      <c r="H120" s="333"/>
      <c r="I120" s="347"/>
      <c r="J120" s="330"/>
      <c r="K120" s="641"/>
      <c r="L120" s="318"/>
      <c r="O120" s="332"/>
      <c r="P120" s="332"/>
      <c r="Q120" s="332"/>
      <c r="R120" s="332"/>
      <c r="S120" s="332"/>
      <c r="T120" s="332"/>
      <c r="U120" s="332"/>
    </row>
    <row r="121" spans="1:21" s="331" customFormat="1" ht="19.5" customHeight="1" thickBot="1">
      <c r="A121" s="648"/>
      <c r="B121" s="321" t="s">
        <v>147</v>
      </c>
      <c r="C121" s="621"/>
      <c r="D121" s="333"/>
      <c r="E121" s="348"/>
      <c r="F121" s="330"/>
      <c r="G121" s="611"/>
      <c r="H121" s="333"/>
      <c r="I121" s="348"/>
      <c r="J121" s="330"/>
      <c r="K121" s="645" t="s">
        <v>274</v>
      </c>
      <c r="L121" s="318">
        <v>56</v>
      </c>
      <c r="O121" s="332"/>
      <c r="P121" s="332"/>
      <c r="Q121" s="332"/>
      <c r="R121" s="332"/>
      <c r="S121" s="332"/>
      <c r="T121" s="332"/>
      <c r="U121" s="332"/>
    </row>
    <row r="122" spans="1:21" s="331" customFormat="1" ht="19.5" customHeight="1" thickBot="1">
      <c r="A122" s="648"/>
      <c r="B122" s="321" t="s">
        <v>148</v>
      </c>
      <c r="C122" s="320"/>
      <c r="D122" s="333"/>
      <c r="E122" s="348"/>
      <c r="F122" s="330"/>
      <c r="G122" s="124"/>
      <c r="H122" s="333"/>
      <c r="I122" s="348"/>
      <c r="J122" s="330"/>
      <c r="K122" s="646"/>
      <c r="L122" s="323"/>
      <c r="O122" s="332"/>
      <c r="P122" s="332"/>
      <c r="Q122" s="332"/>
      <c r="R122" s="332"/>
      <c r="S122" s="332"/>
      <c r="T122" s="332"/>
      <c r="U122" s="332"/>
    </row>
    <row r="123" spans="1:21" s="331" customFormat="1" ht="19.5" customHeight="1">
      <c r="A123" s="648"/>
      <c r="B123" s="321" t="s">
        <v>149</v>
      </c>
      <c r="C123" s="320"/>
      <c r="D123" s="319"/>
      <c r="E123" s="350"/>
      <c r="F123" s="319"/>
      <c r="G123" s="124"/>
      <c r="H123" s="333"/>
      <c r="I123" s="350"/>
      <c r="J123" s="330"/>
      <c r="K123" s="642" t="s">
        <v>207</v>
      </c>
      <c r="L123" s="323"/>
      <c r="O123" s="332"/>
      <c r="P123" s="332"/>
      <c r="Q123" s="332"/>
      <c r="R123" s="332"/>
      <c r="S123" s="332"/>
      <c r="T123" s="332"/>
      <c r="U123" s="332"/>
    </row>
    <row r="124" spans="1:21" s="331" customFormat="1" ht="19.5" customHeight="1" thickBot="1">
      <c r="A124" s="648"/>
      <c r="B124" s="321" t="s">
        <v>150</v>
      </c>
      <c r="C124" s="320"/>
      <c r="D124" s="319"/>
      <c r="E124" s="349"/>
      <c r="F124" s="319"/>
      <c r="G124" s="124"/>
      <c r="H124" s="333"/>
      <c r="I124" s="349"/>
      <c r="J124" s="330"/>
      <c r="K124" s="643"/>
      <c r="L124" s="318"/>
      <c r="O124" s="332"/>
      <c r="P124" s="332"/>
      <c r="Q124" s="332"/>
      <c r="R124" s="332"/>
      <c r="S124" s="332"/>
      <c r="T124" s="332"/>
      <c r="U124" s="332"/>
    </row>
    <row r="125" spans="1:21" s="331" customFormat="1" ht="21" customHeight="1" thickBot="1">
      <c r="A125" s="648"/>
      <c r="B125" s="322" t="s">
        <v>151</v>
      </c>
      <c r="C125" s="320"/>
      <c r="D125" s="319"/>
      <c r="E125" s="347"/>
      <c r="F125" s="319"/>
      <c r="G125" s="347"/>
      <c r="H125" s="333"/>
      <c r="I125" s="614" t="s">
        <v>282</v>
      </c>
      <c r="J125" s="330"/>
      <c r="K125" s="644"/>
      <c r="L125" s="318"/>
      <c r="O125" s="332"/>
      <c r="P125" s="332"/>
      <c r="Q125" s="332"/>
      <c r="R125" s="332"/>
      <c r="S125" s="332"/>
      <c r="T125" s="332"/>
      <c r="U125" s="332"/>
    </row>
    <row r="126" spans="1:21" s="331" customFormat="1" ht="19.5" customHeight="1" thickBot="1">
      <c r="A126" s="648"/>
      <c r="B126" s="322" t="s">
        <v>152</v>
      </c>
      <c r="C126" s="320"/>
      <c r="D126" s="319"/>
      <c r="E126" s="614" t="s">
        <v>279</v>
      </c>
      <c r="F126" s="319">
        <v>83</v>
      </c>
      <c r="G126" s="347"/>
      <c r="H126" s="319"/>
      <c r="I126" s="622"/>
      <c r="J126" s="319"/>
      <c r="K126" s="124"/>
      <c r="L126" s="318"/>
      <c r="O126" s="332"/>
      <c r="P126" s="332"/>
      <c r="Q126" s="332"/>
      <c r="R126" s="332"/>
      <c r="S126" s="332"/>
      <c r="T126" s="332"/>
      <c r="U126" s="332"/>
    </row>
    <row r="127" spans="1:21" s="331" customFormat="1" ht="19.5" customHeight="1" thickBot="1">
      <c r="A127" s="649"/>
      <c r="B127" s="317" t="s">
        <v>153</v>
      </c>
      <c r="C127" s="316"/>
      <c r="D127" s="315"/>
      <c r="E127" s="615"/>
      <c r="F127" s="315"/>
      <c r="G127" s="346"/>
      <c r="H127" s="315"/>
      <c r="I127" s="415"/>
      <c r="J127" s="315"/>
      <c r="K127" s="314"/>
      <c r="L127" s="313"/>
      <c r="O127" s="332"/>
      <c r="P127" s="332"/>
      <c r="Q127" s="332"/>
      <c r="R127" s="332"/>
      <c r="S127" s="332"/>
      <c r="T127" s="332"/>
      <c r="U127" s="332"/>
    </row>
    <row r="128" spans="1:21" s="331" customFormat="1" ht="19.5" customHeight="1" thickTop="1">
      <c r="A128" s="647" t="s">
        <v>187</v>
      </c>
      <c r="B128" s="328" t="s">
        <v>144</v>
      </c>
      <c r="C128" s="327"/>
      <c r="D128" s="326"/>
      <c r="E128" s="351"/>
      <c r="F128" s="326"/>
      <c r="G128" s="623" t="s">
        <v>271</v>
      </c>
      <c r="H128" s="326"/>
      <c r="I128" s="351"/>
      <c r="J128" s="326"/>
      <c r="K128" s="639" t="s">
        <v>206</v>
      </c>
      <c r="L128" s="324" t="s">
        <v>278</v>
      </c>
      <c r="O128" s="332"/>
      <c r="P128" s="332"/>
      <c r="Q128" s="332"/>
      <c r="R128" s="332"/>
      <c r="S128" s="332"/>
      <c r="T128" s="332"/>
      <c r="U128" s="332"/>
    </row>
    <row r="129" spans="1:21" s="331" customFormat="1" ht="19.5" customHeight="1">
      <c r="A129" s="648"/>
      <c r="B129" s="321" t="s">
        <v>145</v>
      </c>
      <c r="C129" s="320"/>
      <c r="D129" s="319"/>
      <c r="E129" s="347"/>
      <c r="F129" s="319"/>
      <c r="G129" s="610"/>
      <c r="H129" s="333"/>
      <c r="I129" s="347"/>
      <c r="J129" s="330"/>
      <c r="K129" s="640"/>
      <c r="L129" s="318"/>
      <c r="O129" s="332"/>
      <c r="P129" s="332"/>
      <c r="Q129" s="332"/>
      <c r="R129" s="332"/>
      <c r="S129" s="332"/>
      <c r="T129" s="332"/>
      <c r="U129" s="332"/>
    </row>
    <row r="130" spans="1:21" s="331" customFormat="1" ht="19.5" customHeight="1" thickBot="1">
      <c r="A130" s="648"/>
      <c r="B130" s="321" t="s">
        <v>146</v>
      </c>
      <c r="C130" s="320"/>
      <c r="D130" s="319"/>
      <c r="E130" s="347"/>
      <c r="F130" s="319"/>
      <c r="G130" s="610"/>
      <c r="H130" s="333"/>
      <c r="I130" s="347"/>
      <c r="J130" s="330"/>
      <c r="K130" s="641"/>
      <c r="L130" s="318"/>
      <c r="O130" s="332"/>
      <c r="P130" s="332"/>
      <c r="Q130" s="332"/>
      <c r="R130" s="332"/>
      <c r="S130" s="332"/>
      <c r="T130" s="332"/>
      <c r="U130" s="332"/>
    </row>
    <row r="131" spans="1:21" s="331" customFormat="1" ht="19.5" customHeight="1" thickBot="1">
      <c r="A131" s="648"/>
      <c r="B131" s="321" t="s">
        <v>147</v>
      </c>
      <c r="C131" s="609" t="s">
        <v>271</v>
      </c>
      <c r="D131" s="319"/>
      <c r="E131" s="348"/>
      <c r="F131" s="319"/>
      <c r="G131" s="611"/>
      <c r="H131" s="333"/>
      <c r="I131" s="348"/>
      <c r="J131" s="330"/>
      <c r="K131" s="645" t="s">
        <v>274</v>
      </c>
      <c r="L131" s="318">
        <v>56</v>
      </c>
      <c r="O131" s="332"/>
      <c r="P131" s="332"/>
      <c r="Q131" s="332"/>
      <c r="R131" s="332"/>
      <c r="S131" s="332"/>
      <c r="T131" s="332"/>
      <c r="U131" s="332"/>
    </row>
    <row r="132" spans="1:21" s="331" customFormat="1" ht="19.5" customHeight="1" thickBot="1">
      <c r="A132" s="648"/>
      <c r="B132" s="322" t="s">
        <v>148</v>
      </c>
      <c r="C132" s="610"/>
      <c r="D132" s="319"/>
      <c r="E132" s="348"/>
      <c r="F132" s="319"/>
      <c r="G132" s="124"/>
      <c r="H132" s="333"/>
      <c r="I132" s="348"/>
      <c r="J132" s="330"/>
      <c r="K132" s="646"/>
      <c r="L132" s="323"/>
      <c r="O132" s="332"/>
      <c r="P132" s="332"/>
      <c r="Q132" s="332"/>
      <c r="R132" s="332"/>
      <c r="S132" s="332"/>
      <c r="T132" s="332"/>
      <c r="U132" s="332"/>
    </row>
    <row r="133" spans="1:21" s="331" customFormat="1" ht="19.5" customHeight="1">
      <c r="A133" s="648"/>
      <c r="B133" s="322" t="s">
        <v>149</v>
      </c>
      <c r="C133" s="610"/>
      <c r="D133" s="333"/>
      <c r="E133" s="350"/>
      <c r="F133" s="330"/>
      <c r="G133" s="124"/>
      <c r="H133" s="319"/>
      <c r="I133" s="350"/>
      <c r="J133" s="319"/>
      <c r="K133" s="350"/>
      <c r="L133" s="323"/>
      <c r="O133" s="332"/>
      <c r="P133" s="332"/>
      <c r="Q133" s="332"/>
      <c r="R133" s="332"/>
      <c r="S133" s="332"/>
      <c r="T133" s="332"/>
      <c r="U133" s="332"/>
    </row>
    <row r="134" spans="1:21" s="331" customFormat="1" ht="19.5" customHeight="1" thickBot="1">
      <c r="A134" s="648"/>
      <c r="B134" s="322" t="s">
        <v>150</v>
      </c>
      <c r="C134" s="611"/>
      <c r="D134" s="333"/>
      <c r="E134" s="349"/>
      <c r="F134" s="330"/>
      <c r="G134" s="124"/>
      <c r="H134" s="319"/>
      <c r="I134" s="349"/>
      <c r="J134" s="319"/>
      <c r="K134" s="349"/>
      <c r="L134" s="318"/>
      <c r="O134" s="332"/>
      <c r="P134" s="332"/>
      <c r="Q134" s="332"/>
      <c r="R134" s="332"/>
      <c r="S134" s="332"/>
      <c r="T134" s="332"/>
      <c r="U134" s="332"/>
    </row>
    <row r="135" spans="1:21" s="331" customFormat="1" ht="19.5" customHeight="1" thickBot="1">
      <c r="A135" s="648"/>
      <c r="B135" s="322" t="s">
        <v>151</v>
      </c>
      <c r="C135" s="320"/>
      <c r="D135" s="333"/>
      <c r="E135" s="347"/>
      <c r="F135" s="330"/>
      <c r="G135" s="124"/>
      <c r="H135" s="319"/>
      <c r="I135" s="645" t="s">
        <v>274</v>
      </c>
      <c r="J135" s="319"/>
      <c r="K135" s="347"/>
      <c r="L135" s="318"/>
      <c r="O135" s="332"/>
      <c r="P135" s="332"/>
      <c r="Q135" s="332"/>
      <c r="R135" s="332"/>
      <c r="S135" s="332"/>
      <c r="T135" s="332"/>
      <c r="U135" s="332"/>
    </row>
    <row r="136" spans="1:21" s="331" customFormat="1" ht="19.5" customHeight="1" thickBot="1">
      <c r="A136" s="648"/>
      <c r="B136" s="321" t="s">
        <v>152</v>
      </c>
      <c r="C136" s="320"/>
      <c r="D136" s="319"/>
      <c r="E136" s="614" t="s">
        <v>280</v>
      </c>
      <c r="F136" s="319"/>
      <c r="G136" s="124"/>
      <c r="H136" s="319"/>
      <c r="I136" s="646"/>
      <c r="J136" s="319"/>
      <c r="K136" s="124"/>
      <c r="L136" s="318"/>
      <c r="O136" s="332"/>
      <c r="P136" s="332"/>
      <c r="Q136" s="332"/>
      <c r="R136" s="332"/>
      <c r="S136" s="332"/>
      <c r="T136" s="332"/>
      <c r="U136" s="332"/>
    </row>
    <row r="137" spans="1:21" s="331" customFormat="1" ht="19.5" customHeight="1" thickBot="1">
      <c r="A137" s="649"/>
      <c r="B137" s="317" t="s">
        <v>153</v>
      </c>
      <c r="C137" s="316"/>
      <c r="D137" s="315"/>
      <c r="E137" s="615"/>
      <c r="F137" s="315"/>
      <c r="G137" s="314"/>
      <c r="H137" s="315"/>
      <c r="I137" s="346"/>
      <c r="J137" s="315"/>
      <c r="K137" s="314"/>
      <c r="L137" s="313"/>
      <c r="O137" s="332"/>
      <c r="P137" s="332"/>
      <c r="Q137" s="332"/>
      <c r="R137" s="332"/>
      <c r="S137" s="332"/>
      <c r="T137" s="332"/>
      <c r="U137" s="332"/>
    </row>
    <row r="138" spans="1:21" s="331" customFormat="1" ht="19.5" customHeight="1" thickTop="1">
      <c r="A138" s="647" t="s">
        <v>186</v>
      </c>
      <c r="B138" s="328" t="s">
        <v>144</v>
      </c>
      <c r="C138" s="327"/>
      <c r="D138" s="326"/>
      <c r="E138" s="351"/>
      <c r="F138" s="326"/>
      <c r="G138" s="663" t="s">
        <v>0</v>
      </c>
      <c r="H138" s="326"/>
      <c r="I138" s="663" t="s">
        <v>0</v>
      </c>
      <c r="J138" s="326"/>
      <c r="K138" s="663" t="s">
        <v>0</v>
      </c>
      <c r="L138" s="324"/>
      <c r="O138" s="332"/>
      <c r="P138" s="332"/>
      <c r="Q138" s="332"/>
      <c r="R138" s="332"/>
      <c r="S138" s="332"/>
      <c r="T138" s="332"/>
      <c r="U138" s="332"/>
    </row>
    <row r="139" spans="1:12" ht="19.5" customHeight="1">
      <c r="A139" s="648"/>
      <c r="B139" s="321" t="s">
        <v>145</v>
      </c>
      <c r="C139" s="320"/>
      <c r="D139" s="319"/>
      <c r="E139" s="347"/>
      <c r="F139" s="319"/>
      <c r="G139" s="664"/>
      <c r="H139" s="333"/>
      <c r="I139" s="664"/>
      <c r="J139" s="330"/>
      <c r="K139" s="664"/>
      <c r="L139" s="318"/>
    </row>
    <row r="140" spans="1:12" ht="19.5" customHeight="1">
      <c r="A140" s="648"/>
      <c r="B140" s="321" t="s">
        <v>146</v>
      </c>
      <c r="C140" s="320"/>
      <c r="D140" s="319"/>
      <c r="E140" s="347"/>
      <c r="F140" s="319"/>
      <c r="G140" s="664"/>
      <c r="H140" s="333"/>
      <c r="I140" s="664"/>
      <c r="J140" s="330"/>
      <c r="K140" s="664"/>
      <c r="L140" s="318"/>
    </row>
    <row r="141" spans="1:12" ht="19.5" customHeight="1">
      <c r="A141" s="648"/>
      <c r="B141" s="321" t="s">
        <v>147</v>
      </c>
      <c r="C141" s="320"/>
      <c r="D141" s="319"/>
      <c r="E141" s="348"/>
      <c r="F141" s="319"/>
      <c r="G141" s="664"/>
      <c r="H141" s="333"/>
      <c r="I141" s="664"/>
      <c r="J141" s="330"/>
      <c r="K141" s="664"/>
      <c r="L141" s="318"/>
    </row>
    <row r="142" spans="1:12" ht="15" customHeight="1">
      <c r="A142" s="648"/>
      <c r="B142" s="322" t="s">
        <v>148</v>
      </c>
      <c r="C142" s="320"/>
      <c r="D142" s="319"/>
      <c r="E142" s="348"/>
      <c r="F142" s="319"/>
      <c r="G142" s="664"/>
      <c r="H142" s="333"/>
      <c r="I142" s="664"/>
      <c r="J142" s="330"/>
      <c r="K142" s="664"/>
      <c r="L142" s="323"/>
    </row>
    <row r="143" spans="1:12" ht="19.5" customHeight="1">
      <c r="A143" s="648"/>
      <c r="B143" s="322" t="s">
        <v>149</v>
      </c>
      <c r="C143" s="320"/>
      <c r="D143" s="333"/>
      <c r="E143" s="350"/>
      <c r="F143" s="330"/>
      <c r="G143" s="664"/>
      <c r="H143" s="319"/>
      <c r="I143" s="664"/>
      <c r="J143" s="319"/>
      <c r="K143" s="664"/>
      <c r="L143" s="323"/>
    </row>
    <row r="144" spans="1:12" ht="19.5" customHeight="1">
      <c r="A144" s="648"/>
      <c r="B144" s="322" t="s">
        <v>150</v>
      </c>
      <c r="C144" s="320"/>
      <c r="D144" s="333"/>
      <c r="E144" s="349"/>
      <c r="F144" s="330"/>
      <c r="G144" s="664"/>
      <c r="H144" s="319"/>
      <c r="I144" s="664"/>
      <c r="J144" s="319"/>
      <c r="K144" s="664"/>
      <c r="L144" s="318"/>
    </row>
    <row r="145" spans="1:12" ht="19.5" customHeight="1" thickBot="1">
      <c r="A145" s="648"/>
      <c r="B145" s="322" t="s">
        <v>151</v>
      </c>
      <c r="C145" s="320"/>
      <c r="D145" s="333"/>
      <c r="E145" s="347"/>
      <c r="F145" s="330"/>
      <c r="G145" s="664"/>
      <c r="H145" s="319"/>
      <c r="I145" s="664"/>
      <c r="J145" s="319"/>
      <c r="K145" s="664"/>
      <c r="L145" s="318"/>
    </row>
    <row r="146" spans="1:12" ht="19.5" customHeight="1">
      <c r="A146" s="648"/>
      <c r="B146" s="321" t="s">
        <v>152</v>
      </c>
      <c r="C146" s="320"/>
      <c r="D146" s="319"/>
      <c r="E146" s="614" t="s">
        <v>280</v>
      </c>
      <c r="F146" s="319"/>
      <c r="G146" s="664"/>
      <c r="H146" s="319"/>
      <c r="I146" s="664"/>
      <c r="J146" s="319"/>
      <c r="K146" s="664"/>
      <c r="L146" s="318"/>
    </row>
    <row r="147" spans="1:12" ht="19.5" customHeight="1" thickBot="1">
      <c r="A147" s="649"/>
      <c r="B147" s="317" t="s">
        <v>153</v>
      </c>
      <c r="C147" s="316"/>
      <c r="D147" s="315"/>
      <c r="E147" s="615"/>
      <c r="F147" s="315"/>
      <c r="G147" s="665"/>
      <c r="H147" s="315"/>
      <c r="I147" s="665"/>
      <c r="J147" s="315"/>
      <c r="K147" s="665"/>
      <c r="L147" s="313"/>
    </row>
    <row r="148" spans="1:14" ht="33.75" customHeight="1" thickBot="1" thickTop="1">
      <c r="A148" s="312"/>
      <c r="B148" s="666" t="s">
        <v>1</v>
      </c>
      <c r="C148" s="667"/>
      <c r="D148" s="667"/>
      <c r="E148" s="667"/>
      <c r="F148" s="667"/>
      <c r="G148" s="668"/>
      <c r="H148" s="669" t="s">
        <v>2</v>
      </c>
      <c r="I148" s="667"/>
      <c r="J148" s="667"/>
      <c r="K148" s="667"/>
      <c r="L148" s="670"/>
      <c r="M148" s="311" t="s">
        <v>3</v>
      </c>
      <c r="N148" s="310" t="s">
        <v>4</v>
      </c>
    </row>
    <row r="149" spans="1:14" ht="33.75" customHeight="1">
      <c r="A149" s="309">
        <v>1</v>
      </c>
      <c r="B149" s="659" t="s">
        <v>223</v>
      </c>
      <c r="C149" s="660"/>
      <c r="D149" s="660"/>
      <c r="E149" s="660"/>
      <c r="F149" s="660"/>
      <c r="G149" s="661"/>
      <c r="H149" s="656" t="s">
        <v>317</v>
      </c>
      <c r="I149" s="657"/>
      <c r="J149" s="657"/>
      <c r="K149" s="657"/>
      <c r="L149" s="658"/>
      <c r="M149" s="307"/>
      <c r="N149" s="308"/>
    </row>
    <row r="150" spans="1:14" ht="33.75" customHeight="1">
      <c r="A150" s="309"/>
      <c r="B150" s="659" t="s">
        <v>224</v>
      </c>
      <c r="C150" s="660"/>
      <c r="D150" s="660"/>
      <c r="E150" s="660"/>
      <c r="F150" s="660"/>
      <c r="G150" s="661"/>
      <c r="H150" s="656" t="s">
        <v>219</v>
      </c>
      <c r="I150" s="657"/>
      <c r="J150" s="657"/>
      <c r="K150" s="657"/>
      <c r="L150" s="658"/>
      <c r="M150" s="307"/>
      <c r="N150" s="308"/>
    </row>
    <row r="151" spans="1:14" ht="33.75" customHeight="1">
      <c r="A151" s="309"/>
      <c r="B151" s="659" t="s">
        <v>225</v>
      </c>
      <c r="C151" s="660"/>
      <c r="D151" s="660"/>
      <c r="E151" s="660"/>
      <c r="F151" s="660"/>
      <c r="G151" s="661"/>
      <c r="H151" s="656" t="s">
        <v>220</v>
      </c>
      <c r="I151" s="657"/>
      <c r="J151" s="657"/>
      <c r="K151" s="657"/>
      <c r="L151" s="658"/>
      <c r="M151" s="307"/>
      <c r="N151" s="308"/>
    </row>
    <row r="152" spans="1:14" ht="33.75" customHeight="1">
      <c r="A152" s="309"/>
      <c r="B152" s="659" t="s">
        <v>222</v>
      </c>
      <c r="C152" s="660"/>
      <c r="D152" s="660"/>
      <c r="E152" s="660"/>
      <c r="F152" s="660"/>
      <c r="G152" s="661"/>
      <c r="H152" s="656" t="s">
        <v>221</v>
      </c>
      <c r="I152" s="657"/>
      <c r="J152" s="657"/>
      <c r="K152" s="657"/>
      <c r="L152" s="658"/>
      <c r="M152" s="307"/>
      <c r="N152" s="308"/>
    </row>
    <row r="153" spans="1:14" ht="33.75" customHeight="1">
      <c r="A153" s="309"/>
      <c r="B153" s="659" t="s">
        <v>226</v>
      </c>
      <c r="C153" s="660"/>
      <c r="D153" s="660"/>
      <c r="E153" s="660"/>
      <c r="F153" s="660"/>
      <c r="G153" s="661"/>
      <c r="H153" s="656" t="s">
        <v>227</v>
      </c>
      <c r="I153" s="657"/>
      <c r="J153" s="657"/>
      <c r="K153" s="657"/>
      <c r="L153" s="658"/>
      <c r="M153" s="307"/>
      <c r="N153" s="308"/>
    </row>
    <row r="154" spans="1:14" ht="33.75" customHeight="1">
      <c r="A154" s="309"/>
      <c r="B154" s="659" t="s">
        <v>228</v>
      </c>
      <c r="C154" s="660"/>
      <c r="D154" s="660"/>
      <c r="E154" s="660"/>
      <c r="F154" s="660"/>
      <c r="G154" s="661"/>
      <c r="H154" s="656" t="s">
        <v>229</v>
      </c>
      <c r="I154" s="657"/>
      <c r="J154" s="657"/>
      <c r="K154" s="657"/>
      <c r="L154" s="658"/>
      <c r="M154" s="307"/>
      <c r="N154" s="308"/>
    </row>
    <row r="155" spans="1:14" ht="33.75" customHeight="1">
      <c r="A155" s="309"/>
      <c r="B155" s="659" t="s">
        <v>230</v>
      </c>
      <c r="C155" s="660"/>
      <c r="D155" s="660"/>
      <c r="E155" s="660"/>
      <c r="F155" s="660"/>
      <c r="G155" s="661"/>
      <c r="H155" s="656" t="s">
        <v>276</v>
      </c>
      <c r="I155" s="657"/>
      <c r="J155" s="657"/>
      <c r="K155" s="657"/>
      <c r="L155" s="658"/>
      <c r="M155" s="307"/>
      <c r="N155" s="308"/>
    </row>
    <row r="156" spans="1:14" ht="33.75" customHeight="1">
      <c r="A156" s="309"/>
      <c r="B156" s="659" t="s">
        <v>159</v>
      </c>
      <c r="C156" s="660"/>
      <c r="D156" s="660"/>
      <c r="E156" s="660"/>
      <c r="F156" s="660"/>
      <c r="G156" s="661"/>
      <c r="H156" s="656" t="s">
        <v>231</v>
      </c>
      <c r="I156" s="657"/>
      <c r="J156" s="657"/>
      <c r="K156" s="657"/>
      <c r="L156" s="658"/>
      <c r="M156" s="307"/>
      <c r="N156" s="308"/>
    </row>
    <row r="157" spans="1:14" ht="33.75" customHeight="1">
      <c r="A157" s="309"/>
      <c r="B157" s="659" t="s">
        <v>160</v>
      </c>
      <c r="C157" s="660"/>
      <c r="D157" s="660"/>
      <c r="E157" s="660"/>
      <c r="F157" s="660"/>
      <c r="G157" s="661"/>
      <c r="H157" s="656" t="s">
        <v>232</v>
      </c>
      <c r="I157" s="657"/>
      <c r="J157" s="657"/>
      <c r="K157" s="657"/>
      <c r="L157" s="658"/>
      <c r="M157" s="307"/>
      <c r="N157" s="308"/>
    </row>
    <row r="158" spans="1:14" ht="33.75" customHeight="1">
      <c r="A158" s="309"/>
      <c r="B158" s="659" t="s">
        <v>162</v>
      </c>
      <c r="C158" s="660"/>
      <c r="D158" s="660"/>
      <c r="E158" s="660"/>
      <c r="F158" s="660"/>
      <c r="G158" s="661"/>
      <c r="H158" s="681" t="s">
        <v>235</v>
      </c>
      <c r="I158" s="682"/>
      <c r="J158" s="682"/>
      <c r="K158" s="682"/>
      <c r="L158" s="683"/>
      <c r="M158" s="307"/>
      <c r="N158" s="308"/>
    </row>
    <row r="159" spans="1:14" ht="33.75" customHeight="1">
      <c r="A159" s="309"/>
      <c r="B159" s="659" t="s">
        <v>165</v>
      </c>
      <c r="C159" s="660"/>
      <c r="D159" s="660"/>
      <c r="E159" s="660"/>
      <c r="F159" s="660"/>
      <c r="G159" s="661"/>
      <c r="H159" s="656" t="s">
        <v>269</v>
      </c>
      <c r="I159" s="657"/>
      <c r="J159" s="657"/>
      <c r="K159" s="657"/>
      <c r="L159" s="658"/>
      <c r="M159" s="307"/>
      <c r="N159" s="308"/>
    </row>
    <row r="160" spans="1:14" ht="33.75" customHeight="1">
      <c r="A160" s="309"/>
      <c r="B160" s="671" t="s">
        <v>233</v>
      </c>
      <c r="C160" s="672"/>
      <c r="D160" s="672"/>
      <c r="E160" s="672"/>
      <c r="F160" s="672"/>
      <c r="G160" s="673"/>
      <c r="H160" s="677" t="s">
        <v>234</v>
      </c>
      <c r="I160" s="678"/>
      <c r="J160" s="678"/>
      <c r="K160" s="678"/>
      <c r="L160" s="679"/>
      <c r="M160" s="307"/>
      <c r="N160" s="308"/>
    </row>
    <row r="161" spans="1:14" ht="33.75" customHeight="1" thickBot="1">
      <c r="A161" s="414"/>
      <c r="B161" s="674" t="s">
        <v>207</v>
      </c>
      <c r="C161" s="675"/>
      <c r="D161" s="675"/>
      <c r="E161" s="675"/>
      <c r="F161" s="675"/>
      <c r="G161" s="676"/>
      <c r="H161" s="684" t="s">
        <v>236</v>
      </c>
      <c r="I161" s="685"/>
      <c r="J161" s="685"/>
      <c r="K161" s="685"/>
      <c r="L161" s="686"/>
      <c r="M161" s="307"/>
      <c r="N161" s="308"/>
    </row>
    <row r="162" spans="7:11" ht="16.5" thickTop="1">
      <c r="G162" s="680"/>
      <c r="H162" s="680"/>
      <c r="I162" s="680"/>
      <c r="J162" s="680"/>
      <c r="K162" s="680"/>
    </row>
  </sheetData>
  <sheetProtection/>
  <mergeCells count="178">
    <mergeCell ref="E20:E21"/>
    <mergeCell ref="K36:K38"/>
    <mergeCell ref="G93:G95"/>
    <mergeCell ref="G66:G67"/>
    <mergeCell ref="G84:G85"/>
    <mergeCell ref="G74:G75"/>
    <mergeCell ref="E36:E45"/>
    <mergeCell ref="K19:K20"/>
    <mergeCell ref="K21:K23"/>
    <mergeCell ref="K81:K83"/>
    <mergeCell ref="K46:K55"/>
    <mergeCell ref="G76:G77"/>
    <mergeCell ref="G24:G25"/>
    <mergeCell ref="G82:G83"/>
    <mergeCell ref="G46:G49"/>
    <mergeCell ref="I18:I19"/>
    <mergeCell ref="G34:G35"/>
    <mergeCell ref="K76:K78"/>
    <mergeCell ref="K66:K68"/>
    <mergeCell ref="K79:K80"/>
    <mergeCell ref="C3:C11"/>
    <mergeCell ref="K3:K11"/>
    <mergeCell ref="G44:G45"/>
    <mergeCell ref="K29:K30"/>
    <mergeCell ref="E6:E7"/>
    <mergeCell ref="E9:E13"/>
    <mergeCell ref="C28:C29"/>
    <mergeCell ref="E34:E35"/>
    <mergeCell ref="G12:G13"/>
    <mergeCell ref="C16:C17"/>
    <mergeCell ref="G2:G3"/>
    <mergeCell ref="G4:G5"/>
    <mergeCell ref="I8:I9"/>
    <mergeCell ref="G31:G33"/>
    <mergeCell ref="I6:I7"/>
    <mergeCell ref="G6:G7"/>
    <mergeCell ref="G8:G9"/>
    <mergeCell ref="I12:I13"/>
    <mergeCell ref="G10:G11"/>
    <mergeCell ref="G14:G15"/>
    <mergeCell ref="E28:E29"/>
    <mergeCell ref="A2:A15"/>
    <mergeCell ref="A16:A25"/>
    <mergeCell ref="A26:A35"/>
    <mergeCell ref="K1:L1"/>
    <mergeCell ref="A1:B1"/>
    <mergeCell ref="C1:D1"/>
    <mergeCell ref="E1:F1"/>
    <mergeCell ref="G1:H1"/>
    <mergeCell ref="I10:I11"/>
    <mergeCell ref="E54:E55"/>
    <mergeCell ref="C48:C49"/>
    <mergeCell ref="I1:J1"/>
    <mergeCell ref="C68:C69"/>
    <mergeCell ref="I28:I29"/>
    <mergeCell ref="I30:I33"/>
    <mergeCell ref="E24:E25"/>
    <mergeCell ref="E30:E31"/>
    <mergeCell ref="I20:I23"/>
    <mergeCell ref="E18:E19"/>
    <mergeCell ref="A36:A45"/>
    <mergeCell ref="C36:C45"/>
    <mergeCell ref="A46:A55"/>
    <mergeCell ref="C76:C77"/>
    <mergeCell ref="A56:A65"/>
    <mergeCell ref="A66:A75"/>
    <mergeCell ref="A76:A85"/>
    <mergeCell ref="C63:C65"/>
    <mergeCell ref="I135:I136"/>
    <mergeCell ref="C131:C134"/>
    <mergeCell ref="G103:G105"/>
    <mergeCell ref="K138:K147"/>
    <mergeCell ref="K118:K120"/>
    <mergeCell ref="A86:A95"/>
    <mergeCell ref="G86:G87"/>
    <mergeCell ref="C86:C87"/>
    <mergeCell ref="A118:A127"/>
    <mergeCell ref="E94:E95"/>
    <mergeCell ref="B151:G151"/>
    <mergeCell ref="B156:G156"/>
    <mergeCell ref="H156:L156"/>
    <mergeCell ref="B157:G157"/>
    <mergeCell ref="C110:C111"/>
    <mergeCell ref="C120:C121"/>
    <mergeCell ref="E126:E127"/>
    <mergeCell ref="E116:E117"/>
    <mergeCell ref="I138:I147"/>
    <mergeCell ref="I115:I116"/>
    <mergeCell ref="G162:K162"/>
    <mergeCell ref="B152:G152"/>
    <mergeCell ref="H152:L152"/>
    <mergeCell ref="B158:G158"/>
    <mergeCell ref="H158:L158"/>
    <mergeCell ref="B154:G154"/>
    <mergeCell ref="H154:L154"/>
    <mergeCell ref="H161:L161"/>
    <mergeCell ref="H157:L157"/>
    <mergeCell ref="B153:G153"/>
    <mergeCell ref="B159:G159"/>
    <mergeCell ref="H159:L159"/>
    <mergeCell ref="B160:G160"/>
    <mergeCell ref="B161:G161"/>
    <mergeCell ref="C118:C119"/>
    <mergeCell ref="G118:G121"/>
    <mergeCell ref="B155:G155"/>
    <mergeCell ref="H155:L155"/>
    <mergeCell ref="H160:L160"/>
    <mergeCell ref="K128:K130"/>
    <mergeCell ref="H153:L153"/>
    <mergeCell ref="C100:C103"/>
    <mergeCell ref="K123:K125"/>
    <mergeCell ref="G64:G65"/>
    <mergeCell ref="E78:E79"/>
    <mergeCell ref="G71:G73"/>
    <mergeCell ref="G138:G147"/>
    <mergeCell ref="B148:G148"/>
    <mergeCell ref="H148:L148"/>
    <mergeCell ref="B149:G149"/>
    <mergeCell ref="E70:E71"/>
    <mergeCell ref="K69:K70"/>
    <mergeCell ref="K121:K122"/>
    <mergeCell ref="A138:A147"/>
    <mergeCell ref="H151:L151"/>
    <mergeCell ref="A128:A137"/>
    <mergeCell ref="H149:L149"/>
    <mergeCell ref="B150:G150"/>
    <mergeCell ref="H150:L150"/>
    <mergeCell ref="K86:K88"/>
    <mergeCell ref="A96:A105"/>
    <mergeCell ref="A106:L107"/>
    <mergeCell ref="A108:A117"/>
    <mergeCell ref="E98:E99"/>
    <mergeCell ref="K131:K132"/>
    <mergeCell ref="K89:K90"/>
    <mergeCell ref="K99:K100"/>
    <mergeCell ref="K91:K93"/>
    <mergeCell ref="K108:K110"/>
    <mergeCell ref="K111:K112"/>
    <mergeCell ref="K96:K98"/>
    <mergeCell ref="K113:K115"/>
    <mergeCell ref="K31:K33"/>
    <mergeCell ref="K41:K43"/>
    <mergeCell ref="K61:K63"/>
    <mergeCell ref="K71:K73"/>
    <mergeCell ref="K101:K103"/>
    <mergeCell ref="K56:K58"/>
    <mergeCell ref="K39:K40"/>
    <mergeCell ref="K59:K60"/>
    <mergeCell ref="I14:I15"/>
    <mergeCell ref="C96:C97"/>
    <mergeCell ref="C98:C99"/>
    <mergeCell ref="I38:I39"/>
    <mergeCell ref="I40:I43"/>
    <mergeCell ref="I48:I49"/>
    <mergeCell ref="I50:I53"/>
    <mergeCell ref="E64:E65"/>
    <mergeCell ref="E74:E75"/>
    <mergeCell ref="E48:E49"/>
    <mergeCell ref="E58:E59"/>
    <mergeCell ref="I125:I126"/>
    <mergeCell ref="E136:E137"/>
    <mergeCell ref="E146:E147"/>
    <mergeCell ref="G128:G131"/>
    <mergeCell ref="G54:G55"/>
    <mergeCell ref="G78:G81"/>
    <mergeCell ref="E68:E69"/>
    <mergeCell ref="E100:E101"/>
    <mergeCell ref="G61:G63"/>
    <mergeCell ref="E50:E51"/>
    <mergeCell ref="E60:E61"/>
    <mergeCell ref="I83:I85"/>
    <mergeCell ref="C74:C75"/>
    <mergeCell ref="E104:E105"/>
    <mergeCell ref="E88:E89"/>
    <mergeCell ref="E80:E81"/>
    <mergeCell ref="E90:E91"/>
    <mergeCell ref="G96:G97"/>
    <mergeCell ref="C88:C89"/>
  </mergeCells>
  <printOptions horizontalCentered="1"/>
  <pageMargins left="0.1968503937007874" right="0.1968503937007874" top="0.5777777777777777" bottom="0.3937007874015748" header="0.15748031496062992" footer="0.7086614173228347"/>
  <pageSetup orientation="landscape" paperSize="9" scale="59" r:id="rId1"/>
  <headerFooter alignWithMargins="0">
    <oddHeader>&amp;L&amp;"Tempus Sans ITC,Normalny"&amp;20BSc SPORT SCIENCE Semester 1 REG
&amp;C&amp;"Tempus Sans ITC,Normalny Pogrubiony"&amp;22VINCENT POL UNIVERSITY IN LUBLIN&amp;R&amp;"Tempus Sans ITC,Normalny"&amp;20Academic Year 2016/2017</oddHeader>
  </headerFooter>
  <rowBreaks count="3" manualBreakCount="3">
    <brk id="45" max="11" man="1"/>
    <brk id="85" max="11" man="1"/>
    <brk id="1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94"/>
  <sheetViews>
    <sheetView tabSelected="1" view="pageLayout" zoomScale="59" zoomScaleNormal="60" zoomScalePageLayoutView="59" workbookViewId="0" topLeftCell="A1">
      <selection activeCell="G203" sqref="G203"/>
    </sheetView>
  </sheetViews>
  <sheetFormatPr defaultColWidth="0" defaultRowHeight="12.75"/>
  <cols>
    <col min="1" max="1" width="5.8515625" style="428" customWidth="1"/>
    <col min="2" max="2" width="11.00390625" style="428" customWidth="1"/>
    <col min="3" max="3" width="48.140625" style="306" customWidth="1"/>
    <col min="4" max="4" width="4.421875" style="429" bestFit="1" customWidth="1"/>
    <col min="5" max="5" width="50.00390625" style="304" customWidth="1"/>
    <col min="6" max="6" width="3.421875" style="429" customWidth="1"/>
    <col min="7" max="7" width="49.421875" style="304" customWidth="1"/>
    <col min="8" max="8" width="4.140625" style="429" customWidth="1"/>
    <col min="9" max="9" width="50.140625" style="304" customWidth="1"/>
    <col min="10" max="10" width="3.7109375" style="429" customWidth="1"/>
    <col min="11" max="11" width="43.421875" style="304" customWidth="1"/>
    <col min="12" max="12" width="4.28125" style="429" customWidth="1"/>
    <col min="13" max="13" width="15.28125" style="304" customWidth="1"/>
    <col min="14" max="14" width="13.8515625" style="304" customWidth="1"/>
    <col min="15" max="15" width="6.00390625" style="304" customWidth="1"/>
    <col min="16" max="16" width="6.8515625" style="304" customWidth="1"/>
    <col min="17" max="17" width="3.28125" style="304" customWidth="1"/>
    <col min="18" max="20" width="0" style="304" hidden="1" customWidth="1"/>
    <col min="21" max="21" width="3.140625" style="304" customWidth="1"/>
    <col min="22" max="16384" width="0" style="304" hidden="1" customWidth="1"/>
  </cols>
  <sheetData>
    <row r="1" spans="1:21" ht="42.75" customHeight="1" thickBot="1" thickTop="1">
      <c r="A1" s="750" t="s">
        <v>138</v>
      </c>
      <c r="B1" s="751"/>
      <c r="C1" s="752" t="s">
        <v>139</v>
      </c>
      <c r="D1" s="753"/>
      <c r="E1" s="752" t="s">
        <v>140</v>
      </c>
      <c r="F1" s="753"/>
      <c r="G1" s="752" t="s">
        <v>141</v>
      </c>
      <c r="H1" s="753"/>
      <c r="I1" s="752" t="s">
        <v>142</v>
      </c>
      <c r="J1" s="753"/>
      <c r="K1" s="754" t="s">
        <v>143</v>
      </c>
      <c r="L1" s="755"/>
      <c r="M1" s="352"/>
      <c r="N1" s="352"/>
      <c r="O1" s="352"/>
      <c r="P1" s="352"/>
      <c r="Q1" s="352"/>
      <c r="R1" s="352"/>
      <c r="S1" s="352"/>
      <c r="T1" s="352"/>
      <c r="U1" s="352"/>
    </row>
    <row r="2" spans="1:21" ht="27.75" customHeight="1" thickTop="1">
      <c r="A2" s="744" t="s">
        <v>307</v>
      </c>
      <c r="B2" s="416" t="s">
        <v>144</v>
      </c>
      <c r="C2" s="327"/>
      <c r="D2" s="417"/>
      <c r="E2" s="327"/>
      <c r="F2" s="417"/>
      <c r="G2" s="327"/>
      <c r="H2" s="417"/>
      <c r="I2" s="327"/>
      <c r="J2" s="417"/>
      <c r="K2" s="327"/>
      <c r="L2" s="418"/>
      <c r="M2" s="352"/>
      <c r="N2" s="352"/>
      <c r="O2" s="352"/>
      <c r="P2" s="352"/>
      <c r="Q2" s="352"/>
      <c r="R2" s="352"/>
      <c r="S2" s="352"/>
      <c r="T2" s="352"/>
      <c r="U2" s="352"/>
    </row>
    <row r="3" spans="1:21" ht="27.75" customHeight="1">
      <c r="A3" s="742"/>
      <c r="B3" s="419" t="s">
        <v>145</v>
      </c>
      <c r="C3" s="450"/>
      <c r="D3" s="420" t="s">
        <v>91</v>
      </c>
      <c r="E3" s="450"/>
      <c r="F3" s="420"/>
      <c r="G3" s="450"/>
      <c r="H3" s="420" t="s">
        <v>91</v>
      </c>
      <c r="I3" s="450"/>
      <c r="J3" s="420"/>
      <c r="K3" s="450"/>
      <c r="L3" s="323"/>
      <c r="M3" s="352"/>
      <c r="N3" s="352"/>
      <c r="O3" s="352"/>
      <c r="P3" s="352"/>
      <c r="Q3" s="352"/>
      <c r="R3" s="352"/>
      <c r="S3" s="352"/>
      <c r="T3" s="352"/>
      <c r="U3" s="352"/>
    </row>
    <row r="4" spans="1:21" ht="27.75" customHeight="1">
      <c r="A4" s="742"/>
      <c r="B4" s="419" t="s">
        <v>146</v>
      </c>
      <c r="C4" s="450"/>
      <c r="D4" s="420" t="s">
        <v>91</v>
      </c>
      <c r="E4" s="450"/>
      <c r="F4" s="420" t="s">
        <v>91</v>
      </c>
      <c r="G4" s="450"/>
      <c r="H4" s="421"/>
      <c r="I4" s="450"/>
      <c r="J4" s="421"/>
      <c r="K4" s="450"/>
      <c r="L4" s="323"/>
      <c r="M4" s="352"/>
      <c r="N4" s="352"/>
      <c r="O4" s="352"/>
      <c r="P4" s="352"/>
      <c r="Q4" s="352"/>
      <c r="R4" s="352"/>
      <c r="S4" s="352"/>
      <c r="T4" s="352"/>
      <c r="U4" s="352"/>
    </row>
    <row r="5" spans="1:21" ht="27.75" customHeight="1">
      <c r="A5" s="742"/>
      <c r="B5" s="419" t="s">
        <v>147</v>
      </c>
      <c r="C5" s="450"/>
      <c r="D5" s="420"/>
      <c r="E5" s="450"/>
      <c r="F5" s="420"/>
      <c r="G5" s="450"/>
      <c r="H5" s="420" t="s">
        <v>91</v>
      </c>
      <c r="I5" s="450"/>
      <c r="J5" s="420"/>
      <c r="K5" s="450"/>
      <c r="L5" s="323"/>
      <c r="M5" s="352"/>
      <c r="N5" s="352"/>
      <c r="O5" s="352"/>
      <c r="P5" s="352"/>
      <c r="Q5" s="352"/>
      <c r="R5" s="352"/>
      <c r="S5" s="352"/>
      <c r="T5" s="352"/>
      <c r="U5" s="352"/>
    </row>
    <row r="6" spans="1:21" ht="27.75" customHeight="1">
      <c r="A6" s="742"/>
      <c r="B6" s="419" t="s">
        <v>148</v>
      </c>
      <c r="C6" s="453" t="s">
        <v>68</v>
      </c>
      <c r="D6" s="420" t="s">
        <v>91</v>
      </c>
      <c r="E6" s="453" t="s">
        <v>68</v>
      </c>
      <c r="F6" s="420"/>
      <c r="G6" s="453" t="s">
        <v>68</v>
      </c>
      <c r="H6" s="421"/>
      <c r="I6" s="453" t="s">
        <v>68</v>
      </c>
      <c r="J6" s="421"/>
      <c r="K6" s="453" t="s">
        <v>68</v>
      </c>
      <c r="L6" s="323"/>
      <c r="M6" s="352"/>
      <c r="N6" s="352"/>
      <c r="O6" s="352"/>
      <c r="P6" s="352"/>
      <c r="Q6" s="352"/>
      <c r="R6" s="352"/>
      <c r="S6" s="352"/>
      <c r="T6" s="352"/>
      <c r="U6" s="352"/>
    </row>
    <row r="7" spans="1:21" ht="27.75" customHeight="1">
      <c r="A7" s="742"/>
      <c r="B7" s="419" t="s">
        <v>149</v>
      </c>
      <c r="C7" s="320"/>
      <c r="D7" s="420"/>
      <c r="E7" s="320"/>
      <c r="F7" s="420"/>
      <c r="G7" s="320"/>
      <c r="H7" s="420"/>
      <c r="I7" s="320"/>
      <c r="J7" s="420"/>
      <c r="K7" s="320"/>
      <c r="L7" s="323"/>
      <c r="M7" s="352"/>
      <c r="N7" s="352"/>
      <c r="O7" s="352"/>
      <c r="P7" s="352"/>
      <c r="Q7" s="352"/>
      <c r="R7" s="352"/>
      <c r="S7" s="352"/>
      <c r="T7" s="352"/>
      <c r="U7" s="352"/>
    </row>
    <row r="8" spans="1:21" ht="27.75" customHeight="1">
      <c r="A8" s="742"/>
      <c r="B8" s="419" t="s">
        <v>150</v>
      </c>
      <c r="C8" s="320"/>
      <c r="D8" s="420"/>
      <c r="E8" s="320"/>
      <c r="F8" s="437" t="s">
        <v>91</v>
      </c>
      <c r="G8" s="320"/>
      <c r="H8" s="421"/>
      <c r="I8" s="320"/>
      <c r="J8" s="421"/>
      <c r="K8" s="320"/>
      <c r="L8" s="323"/>
      <c r="M8" s="352"/>
      <c r="N8" s="352"/>
      <c r="O8" s="352"/>
      <c r="P8" s="352"/>
      <c r="Q8" s="352"/>
      <c r="R8" s="352"/>
      <c r="S8" s="352"/>
      <c r="T8" s="352"/>
      <c r="U8" s="352"/>
    </row>
    <row r="9" spans="1:21" ht="27.75" customHeight="1">
      <c r="A9" s="742"/>
      <c r="B9" s="419" t="s">
        <v>151</v>
      </c>
      <c r="C9" s="452"/>
      <c r="D9" s="420"/>
      <c r="E9" s="452"/>
      <c r="F9" s="420"/>
      <c r="G9" s="452"/>
      <c r="H9" s="420"/>
      <c r="I9" s="452"/>
      <c r="J9" s="420"/>
      <c r="K9" s="452"/>
      <c r="L9" s="323"/>
      <c r="M9" s="352"/>
      <c r="N9" s="352"/>
      <c r="O9" s="352"/>
      <c r="P9" s="352"/>
      <c r="Q9" s="352"/>
      <c r="R9" s="352"/>
      <c r="S9" s="352"/>
      <c r="T9" s="352"/>
      <c r="U9" s="352"/>
    </row>
    <row r="10" spans="1:21" ht="27.75" customHeight="1">
      <c r="A10" s="742"/>
      <c r="B10" s="419" t="s">
        <v>152</v>
      </c>
      <c r="C10" s="320"/>
      <c r="D10" s="420"/>
      <c r="E10" s="320"/>
      <c r="F10" s="420"/>
      <c r="G10" s="320"/>
      <c r="H10" s="420"/>
      <c r="I10" s="320"/>
      <c r="J10" s="420" t="s">
        <v>91</v>
      </c>
      <c r="K10" s="320"/>
      <c r="L10" s="323" t="s">
        <v>91</v>
      </c>
      <c r="M10" s="352"/>
      <c r="N10" s="352"/>
      <c r="O10" s="352"/>
      <c r="P10" s="352"/>
      <c r="Q10" s="352"/>
      <c r="R10" s="352"/>
      <c r="S10" s="352"/>
      <c r="T10" s="352"/>
      <c r="U10" s="352"/>
    </row>
    <row r="11" spans="1:21" ht="27.75" customHeight="1" thickBot="1">
      <c r="A11" s="743"/>
      <c r="B11" s="422" t="s">
        <v>153</v>
      </c>
      <c r="C11" s="316"/>
      <c r="D11" s="425"/>
      <c r="E11" s="316"/>
      <c r="F11" s="425"/>
      <c r="G11" s="316"/>
      <c r="H11" s="425"/>
      <c r="I11" s="316"/>
      <c r="J11" s="425"/>
      <c r="K11" s="316"/>
      <c r="L11" s="426"/>
      <c r="M11" s="352"/>
      <c r="N11" s="352"/>
      <c r="O11" s="352"/>
      <c r="P11" s="352"/>
      <c r="Q11" s="352"/>
      <c r="R11" s="352"/>
      <c r="S11" s="352"/>
      <c r="T11" s="352"/>
      <c r="U11" s="352"/>
    </row>
    <row r="12" spans="1:21" ht="27.75" customHeight="1" thickTop="1">
      <c r="A12" s="744" t="s">
        <v>291</v>
      </c>
      <c r="B12" s="416" t="s">
        <v>144</v>
      </c>
      <c r="C12" s="327"/>
      <c r="D12" s="417"/>
      <c r="E12" s="448"/>
      <c r="F12" s="417"/>
      <c r="G12" s="444"/>
      <c r="H12" s="417"/>
      <c r="I12" s="448"/>
      <c r="J12" s="417"/>
      <c r="K12" s="444"/>
      <c r="L12" s="418"/>
      <c r="M12" s="352"/>
      <c r="N12" s="352"/>
      <c r="O12" s="352"/>
      <c r="P12" s="352"/>
      <c r="Q12" s="352"/>
      <c r="R12" s="352"/>
      <c r="S12" s="352"/>
      <c r="T12" s="352"/>
      <c r="U12" s="352"/>
    </row>
    <row r="13" spans="1:21" ht="27.75" customHeight="1" thickBot="1">
      <c r="A13" s="742"/>
      <c r="B13" s="419" t="s">
        <v>145</v>
      </c>
      <c r="C13" s="450"/>
      <c r="D13" s="420" t="s">
        <v>91</v>
      </c>
      <c r="E13" s="449" t="s">
        <v>310</v>
      </c>
      <c r="F13" s="420"/>
      <c r="G13" s="445" t="s">
        <v>308</v>
      </c>
      <c r="H13" s="420" t="s">
        <v>91</v>
      </c>
      <c r="I13" s="449" t="s">
        <v>310</v>
      </c>
      <c r="J13" s="420"/>
      <c r="K13" s="445" t="s">
        <v>308</v>
      </c>
      <c r="L13" s="323"/>
      <c r="M13" s="352"/>
      <c r="N13" s="352"/>
      <c r="O13" s="352"/>
      <c r="P13" s="352"/>
      <c r="Q13" s="352"/>
      <c r="R13" s="352"/>
      <c r="S13" s="352"/>
      <c r="T13" s="352"/>
      <c r="U13" s="352"/>
    </row>
    <row r="14" spans="1:21" ht="27.75" customHeight="1" thickTop="1">
      <c r="A14" s="742"/>
      <c r="B14" s="419" t="s">
        <v>146</v>
      </c>
      <c r="C14" s="454" t="s">
        <v>69</v>
      </c>
      <c r="D14" s="420" t="s">
        <v>91</v>
      </c>
      <c r="E14" s="446"/>
      <c r="F14" s="420" t="s">
        <v>91</v>
      </c>
      <c r="G14" s="448"/>
      <c r="H14" s="421"/>
      <c r="I14" s="448"/>
      <c r="J14" s="421"/>
      <c r="K14" s="448"/>
      <c r="L14" s="323"/>
      <c r="M14" s="352"/>
      <c r="N14" s="352"/>
      <c r="O14" s="352"/>
      <c r="P14" s="352"/>
      <c r="Q14" s="352"/>
      <c r="R14" s="352"/>
      <c r="S14" s="352"/>
      <c r="T14" s="352"/>
      <c r="U14" s="352"/>
    </row>
    <row r="15" spans="1:21" ht="27.75" customHeight="1">
      <c r="A15" s="742"/>
      <c r="B15" s="419" t="s">
        <v>147</v>
      </c>
      <c r="C15" s="451"/>
      <c r="D15" s="420"/>
      <c r="E15" s="447" t="s">
        <v>309</v>
      </c>
      <c r="F15" s="420"/>
      <c r="G15" s="449" t="s">
        <v>310</v>
      </c>
      <c r="H15" s="420" t="s">
        <v>91</v>
      </c>
      <c r="I15" s="449" t="s">
        <v>310</v>
      </c>
      <c r="J15" s="420"/>
      <c r="K15" s="449" t="s">
        <v>310</v>
      </c>
      <c r="L15" s="323"/>
      <c r="M15" s="352"/>
      <c r="N15" s="352"/>
      <c r="O15" s="352"/>
      <c r="P15" s="352"/>
      <c r="Q15" s="352"/>
      <c r="R15" s="352"/>
      <c r="S15" s="352"/>
      <c r="T15" s="352"/>
      <c r="U15" s="352"/>
    </row>
    <row r="16" spans="1:21" ht="27.75" customHeight="1">
      <c r="A16" s="742"/>
      <c r="B16" s="419" t="s">
        <v>148</v>
      </c>
      <c r="C16" s="320"/>
      <c r="D16" s="420" t="s">
        <v>91</v>
      </c>
      <c r="E16" s="320"/>
      <c r="F16" s="420"/>
      <c r="G16" s="320"/>
      <c r="H16" s="421"/>
      <c r="I16" s="320"/>
      <c r="J16" s="421"/>
      <c r="K16" s="320"/>
      <c r="L16" s="323"/>
      <c r="M16" s="352"/>
      <c r="N16" s="352"/>
      <c r="O16" s="352"/>
      <c r="P16" s="352"/>
      <c r="Q16" s="352"/>
      <c r="R16" s="352"/>
      <c r="S16" s="352"/>
      <c r="T16" s="352"/>
      <c r="U16" s="352"/>
    </row>
    <row r="17" spans="1:21" ht="27.75" customHeight="1">
      <c r="A17" s="742"/>
      <c r="B17" s="419" t="s">
        <v>149</v>
      </c>
      <c r="C17" s="320"/>
      <c r="D17" s="420"/>
      <c r="E17" s="320"/>
      <c r="F17" s="420"/>
      <c r="G17" s="320"/>
      <c r="H17" s="420"/>
      <c r="I17" s="320"/>
      <c r="J17" s="420"/>
      <c r="K17" s="320"/>
      <c r="L17" s="323"/>
      <c r="M17" s="352"/>
      <c r="N17" s="352"/>
      <c r="O17" s="352"/>
      <c r="P17" s="352"/>
      <c r="Q17" s="352"/>
      <c r="R17" s="352"/>
      <c r="S17" s="352"/>
      <c r="T17" s="352"/>
      <c r="U17" s="352"/>
    </row>
    <row r="18" spans="1:21" ht="27.75" customHeight="1">
      <c r="A18" s="742"/>
      <c r="B18" s="419" t="s">
        <v>150</v>
      </c>
      <c r="C18" s="320"/>
      <c r="D18" s="420"/>
      <c r="E18" s="320"/>
      <c r="F18" s="437" t="s">
        <v>91</v>
      </c>
      <c r="G18" s="320"/>
      <c r="H18" s="421"/>
      <c r="I18" s="320"/>
      <c r="J18" s="421"/>
      <c r="K18" s="320"/>
      <c r="L18" s="323"/>
      <c r="M18" s="352"/>
      <c r="N18" s="352"/>
      <c r="O18" s="352"/>
      <c r="P18" s="352"/>
      <c r="Q18" s="352"/>
      <c r="R18" s="352"/>
      <c r="S18" s="352"/>
      <c r="T18" s="352"/>
      <c r="U18" s="352"/>
    </row>
    <row r="19" spans="1:21" ht="27.75" customHeight="1">
      <c r="A19" s="742"/>
      <c r="B19" s="419" t="s">
        <v>151</v>
      </c>
      <c r="C19" s="452"/>
      <c r="D19" s="420"/>
      <c r="E19" s="430"/>
      <c r="F19" s="420"/>
      <c r="G19" s="430"/>
      <c r="H19" s="420"/>
      <c r="I19" s="430"/>
      <c r="J19" s="420"/>
      <c r="K19" s="430"/>
      <c r="L19" s="323"/>
      <c r="M19" s="352"/>
      <c r="N19" s="352"/>
      <c r="O19" s="352"/>
      <c r="P19" s="352"/>
      <c r="Q19" s="352"/>
      <c r="R19" s="352"/>
      <c r="S19" s="352"/>
      <c r="T19" s="352"/>
      <c r="U19" s="352"/>
    </row>
    <row r="20" spans="1:21" ht="27.75" customHeight="1">
      <c r="A20" s="742"/>
      <c r="B20" s="419" t="s">
        <v>152</v>
      </c>
      <c r="C20" s="320"/>
      <c r="D20" s="420"/>
      <c r="E20" s="320"/>
      <c r="F20" s="420"/>
      <c r="G20" s="320"/>
      <c r="H20" s="420"/>
      <c r="I20" s="320"/>
      <c r="J20" s="420" t="s">
        <v>91</v>
      </c>
      <c r="K20" s="320"/>
      <c r="L20" s="323" t="s">
        <v>91</v>
      </c>
      <c r="M20" s="352"/>
      <c r="N20" s="352"/>
      <c r="O20" s="352"/>
      <c r="P20" s="352"/>
      <c r="Q20" s="352"/>
      <c r="R20" s="352"/>
      <c r="S20" s="352"/>
      <c r="T20" s="352"/>
      <c r="U20" s="352"/>
    </row>
    <row r="21" spans="1:21" ht="27.75" customHeight="1" thickBot="1">
      <c r="A21" s="743"/>
      <c r="B21" s="422" t="s">
        <v>153</v>
      </c>
      <c r="C21" s="316"/>
      <c r="D21" s="425"/>
      <c r="E21" s="316"/>
      <c r="F21" s="425"/>
      <c r="G21" s="316"/>
      <c r="H21" s="425"/>
      <c r="I21" s="316"/>
      <c r="J21" s="425"/>
      <c r="K21" s="316"/>
      <c r="L21" s="426"/>
      <c r="M21" s="352"/>
      <c r="N21" s="352"/>
      <c r="O21" s="352"/>
      <c r="P21" s="352"/>
      <c r="Q21" s="352"/>
      <c r="R21" s="352"/>
      <c r="S21" s="352"/>
      <c r="T21" s="352"/>
      <c r="U21" s="352"/>
    </row>
    <row r="22" spans="1:21" s="331" customFormat="1" ht="27" customHeight="1" thickTop="1">
      <c r="A22" s="744" t="s">
        <v>292</v>
      </c>
      <c r="B22" s="416" t="s">
        <v>144</v>
      </c>
      <c r="C22" s="444"/>
      <c r="D22" s="417" t="s">
        <v>91</v>
      </c>
      <c r="E22" s="448"/>
      <c r="F22" s="417"/>
      <c r="G22" s="444"/>
      <c r="H22" s="417"/>
      <c r="I22" s="448"/>
      <c r="J22" s="417"/>
      <c r="K22" s="444"/>
      <c r="L22" s="418"/>
      <c r="M22" s="332"/>
      <c r="N22" s="332"/>
      <c r="O22" s="332"/>
      <c r="P22" s="332"/>
      <c r="Q22" s="332"/>
      <c r="R22" s="332"/>
      <c r="S22" s="332"/>
      <c r="T22" s="332"/>
      <c r="U22" s="332"/>
    </row>
    <row r="23" spans="1:21" s="331" customFormat="1" ht="27" customHeight="1" thickBot="1">
      <c r="A23" s="742"/>
      <c r="B23" s="419" t="s">
        <v>145</v>
      </c>
      <c r="C23" s="445" t="s">
        <v>308</v>
      </c>
      <c r="D23" s="420"/>
      <c r="E23" s="449" t="s">
        <v>310</v>
      </c>
      <c r="F23" s="420"/>
      <c r="G23" s="445" t="s">
        <v>308</v>
      </c>
      <c r="H23" s="420" t="s">
        <v>91</v>
      </c>
      <c r="I23" s="449" t="s">
        <v>310</v>
      </c>
      <c r="J23" s="420"/>
      <c r="K23" s="445" t="s">
        <v>308</v>
      </c>
      <c r="L23" s="323"/>
      <c r="M23" s="332"/>
      <c r="N23" s="332"/>
      <c r="O23" s="332"/>
      <c r="P23" s="332"/>
      <c r="Q23" s="332"/>
      <c r="R23" s="332"/>
      <c r="S23" s="332"/>
      <c r="T23" s="332"/>
      <c r="U23" s="332"/>
    </row>
    <row r="24" spans="1:21" s="331" customFormat="1" ht="27" customHeight="1" thickTop="1">
      <c r="A24" s="742"/>
      <c r="B24" s="419" t="s">
        <v>146</v>
      </c>
      <c r="C24" s="446"/>
      <c r="D24" s="420" t="s">
        <v>91</v>
      </c>
      <c r="E24" s="446"/>
      <c r="F24" s="420" t="s">
        <v>91</v>
      </c>
      <c r="G24" s="448"/>
      <c r="H24" s="421"/>
      <c r="I24" s="448"/>
      <c r="J24" s="421"/>
      <c r="K24" s="448"/>
      <c r="L24" s="323"/>
      <c r="M24" s="332"/>
      <c r="N24" s="332"/>
      <c r="O24" s="332"/>
      <c r="P24" s="332"/>
      <c r="Q24" s="332"/>
      <c r="R24" s="332"/>
      <c r="S24" s="332"/>
      <c r="T24" s="332"/>
      <c r="U24" s="332"/>
    </row>
    <row r="25" spans="1:21" s="331" customFormat="1" ht="27" customHeight="1">
      <c r="A25" s="742"/>
      <c r="B25" s="419" t="s">
        <v>147</v>
      </c>
      <c r="C25" s="447" t="s">
        <v>309</v>
      </c>
      <c r="D25" s="420"/>
      <c r="E25" s="447" t="s">
        <v>309</v>
      </c>
      <c r="F25" s="420"/>
      <c r="G25" s="449" t="s">
        <v>310</v>
      </c>
      <c r="H25" s="420" t="s">
        <v>91</v>
      </c>
      <c r="I25" s="449" t="s">
        <v>310</v>
      </c>
      <c r="J25" s="420"/>
      <c r="K25" s="449" t="s">
        <v>310</v>
      </c>
      <c r="L25" s="323"/>
      <c r="M25" s="332"/>
      <c r="N25" s="332"/>
      <c r="O25" s="332"/>
      <c r="P25" s="332"/>
      <c r="Q25" s="332"/>
      <c r="R25" s="332"/>
      <c r="S25" s="332"/>
      <c r="T25" s="332"/>
      <c r="U25" s="332"/>
    </row>
    <row r="26" spans="1:21" s="331" customFormat="1" ht="28.5" customHeight="1">
      <c r="A26" s="742"/>
      <c r="B26" s="419" t="s">
        <v>148</v>
      </c>
      <c r="C26" s="320"/>
      <c r="D26" s="420" t="s">
        <v>91</v>
      </c>
      <c r="E26" s="320"/>
      <c r="F26" s="420"/>
      <c r="G26" s="320"/>
      <c r="H26" s="421"/>
      <c r="I26" s="320"/>
      <c r="J26" s="421"/>
      <c r="K26" s="320"/>
      <c r="L26" s="323"/>
      <c r="M26" s="332"/>
      <c r="N26" s="332"/>
      <c r="O26" s="332"/>
      <c r="P26" s="332"/>
      <c r="Q26" s="332"/>
      <c r="R26" s="332"/>
      <c r="S26" s="332"/>
      <c r="T26" s="332"/>
      <c r="U26" s="332"/>
    </row>
    <row r="27" spans="1:21" s="331" customFormat="1" ht="27" customHeight="1">
      <c r="A27" s="742"/>
      <c r="B27" s="419" t="s">
        <v>149</v>
      </c>
      <c r="C27" s="320"/>
      <c r="D27" s="420"/>
      <c r="E27" s="320"/>
      <c r="F27" s="420"/>
      <c r="G27" s="320"/>
      <c r="H27" s="420"/>
      <c r="I27" s="320"/>
      <c r="J27" s="420"/>
      <c r="K27" s="320"/>
      <c r="L27" s="323"/>
      <c r="M27" s="332"/>
      <c r="N27" s="332"/>
      <c r="O27" s="332"/>
      <c r="P27" s="332"/>
      <c r="Q27" s="332"/>
      <c r="R27" s="332"/>
      <c r="S27" s="332"/>
      <c r="T27" s="332"/>
      <c r="U27" s="332"/>
    </row>
    <row r="28" spans="1:21" s="331" customFormat="1" ht="27" customHeight="1">
      <c r="A28" s="742"/>
      <c r="B28" s="419" t="s">
        <v>150</v>
      </c>
      <c r="C28" s="320"/>
      <c r="D28" s="420"/>
      <c r="E28" s="320"/>
      <c r="F28" s="437" t="s">
        <v>91</v>
      </c>
      <c r="G28" s="320"/>
      <c r="H28" s="421"/>
      <c r="I28" s="320"/>
      <c r="J28" s="421"/>
      <c r="K28" s="320"/>
      <c r="L28" s="323"/>
      <c r="M28" s="332"/>
      <c r="N28" s="332"/>
      <c r="O28" s="332"/>
      <c r="P28" s="332"/>
      <c r="Q28" s="332"/>
      <c r="R28" s="332"/>
      <c r="S28" s="332"/>
      <c r="T28" s="332"/>
      <c r="U28" s="332"/>
    </row>
    <row r="29" spans="1:21" s="331" customFormat="1" ht="27" customHeight="1">
      <c r="A29" s="742"/>
      <c r="B29" s="419" t="s">
        <v>151</v>
      </c>
      <c r="C29" s="430"/>
      <c r="D29" s="420"/>
      <c r="E29" s="430"/>
      <c r="F29" s="420"/>
      <c r="G29" s="430"/>
      <c r="H29" s="420"/>
      <c r="I29" s="430"/>
      <c r="J29" s="420"/>
      <c r="K29" s="430"/>
      <c r="L29" s="323"/>
      <c r="M29" s="332"/>
      <c r="N29" s="332"/>
      <c r="O29" s="332"/>
      <c r="P29" s="332"/>
      <c r="Q29" s="332"/>
      <c r="R29" s="332"/>
      <c r="S29" s="332"/>
      <c r="T29" s="332"/>
      <c r="U29" s="332"/>
    </row>
    <row r="30" spans="1:21" s="331" customFormat="1" ht="27" customHeight="1">
      <c r="A30" s="742"/>
      <c r="B30" s="419" t="s">
        <v>152</v>
      </c>
      <c r="C30" s="320"/>
      <c r="D30" s="420"/>
      <c r="E30" s="320"/>
      <c r="F30" s="420" t="s">
        <v>91</v>
      </c>
      <c r="G30" s="320"/>
      <c r="H30" s="420"/>
      <c r="I30" s="320"/>
      <c r="J30" s="420"/>
      <c r="K30" s="320"/>
      <c r="L30" s="323"/>
      <c r="M30" s="332"/>
      <c r="N30" s="332"/>
      <c r="O30" s="332"/>
      <c r="P30" s="332"/>
      <c r="Q30" s="332"/>
      <c r="R30" s="332"/>
      <c r="S30" s="332"/>
      <c r="T30" s="332"/>
      <c r="U30" s="332"/>
    </row>
    <row r="31" spans="1:21" s="331" customFormat="1" ht="27" customHeight="1" thickBot="1">
      <c r="A31" s="743"/>
      <c r="B31" s="422" t="s">
        <v>153</v>
      </c>
      <c r="C31" s="316"/>
      <c r="D31" s="425"/>
      <c r="E31" s="316"/>
      <c r="F31" s="425"/>
      <c r="G31" s="316"/>
      <c r="H31" s="425"/>
      <c r="I31" s="316"/>
      <c r="J31" s="425"/>
      <c r="K31" s="316"/>
      <c r="L31" s="426"/>
      <c r="M31" s="332"/>
      <c r="N31" s="332"/>
      <c r="O31" s="332"/>
      <c r="P31" s="332"/>
      <c r="Q31" s="332"/>
      <c r="R31" s="332"/>
      <c r="S31" s="332"/>
      <c r="T31" s="332"/>
      <c r="U31" s="332"/>
    </row>
    <row r="32" spans="1:21" s="331" customFormat="1" ht="27" customHeight="1" thickTop="1">
      <c r="A32" s="742" t="s">
        <v>293</v>
      </c>
      <c r="B32" s="416" t="s">
        <v>144</v>
      </c>
      <c r="C32" s="444"/>
      <c r="D32" s="417" t="s">
        <v>91</v>
      </c>
      <c r="E32" s="448"/>
      <c r="F32" s="417"/>
      <c r="G32" s="444"/>
      <c r="H32" s="417"/>
      <c r="I32" s="448"/>
      <c r="J32" s="417"/>
      <c r="K32" s="444"/>
      <c r="L32" s="418"/>
      <c r="M32" s="332"/>
      <c r="N32" s="332"/>
      <c r="O32" s="332"/>
      <c r="P32" s="332"/>
      <c r="Q32" s="332"/>
      <c r="R32" s="332"/>
      <c r="S32" s="332"/>
      <c r="T32" s="332"/>
      <c r="U32" s="332"/>
    </row>
    <row r="33" spans="1:21" s="331" customFormat="1" ht="27" customHeight="1" thickBot="1">
      <c r="A33" s="742"/>
      <c r="B33" s="419" t="s">
        <v>145</v>
      </c>
      <c r="C33" s="445" t="s">
        <v>308</v>
      </c>
      <c r="D33" s="420"/>
      <c r="E33" s="449" t="s">
        <v>310</v>
      </c>
      <c r="F33" s="420"/>
      <c r="G33" s="445" t="s">
        <v>308</v>
      </c>
      <c r="H33" s="420" t="s">
        <v>91</v>
      </c>
      <c r="I33" s="449" t="s">
        <v>310</v>
      </c>
      <c r="J33" s="420"/>
      <c r="K33" s="445" t="s">
        <v>308</v>
      </c>
      <c r="L33" s="323"/>
      <c r="M33" s="332"/>
      <c r="N33" s="332"/>
      <c r="O33" s="332"/>
      <c r="P33" s="332"/>
      <c r="Q33" s="332"/>
      <c r="R33" s="332"/>
      <c r="S33" s="332"/>
      <c r="T33" s="332"/>
      <c r="U33" s="332"/>
    </row>
    <row r="34" spans="1:21" s="331" customFormat="1" ht="27" customHeight="1" thickTop="1">
      <c r="A34" s="742"/>
      <c r="B34" s="419" t="s">
        <v>146</v>
      </c>
      <c r="C34" s="446"/>
      <c r="D34" s="420" t="s">
        <v>91</v>
      </c>
      <c r="E34" s="446"/>
      <c r="F34" s="420" t="s">
        <v>91</v>
      </c>
      <c r="G34" s="448"/>
      <c r="H34" s="421"/>
      <c r="I34" s="448"/>
      <c r="J34" s="421"/>
      <c r="K34" s="448"/>
      <c r="L34" s="323"/>
      <c r="M34" s="332"/>
      <c r="N34" s="332"/>
      <c r="O34" s="332"/>
      <c r="P34" s="332"/>
      <c r="Q34" s="332"/>
      <c r="R34" s="332"/>
      <c r="S34" s="332"/>
      <c r="T34" s="332"/>
      <c r="U34" s="332"/>
    </row>
    <row r="35" spans="1:21" s="331" customFormat="1" ht="27" customHeight="1">
      <c r="A35" s="742"/>
      <c r="B35" s="419" t="s">
        <v>147</v>
      </c>
      <c r="C35" s="447" t="s">
        <v>309</v>
      </c>
      <c r="D35" s="420"/>
      <c r="E35" s="447" t="s">
        <v>309</v>
      </c>
      <c r="F35" s="420"/>
      <c r="G35" s="449" t="s">
        <v>310</v>
      </c>
      <c r="H35" s="420" t="s">
        <v>91</v>
      </c>
      <c r="I35" s="449" t="s">
        <v>310</v>
      </c>
      <c r="J35" s="420"/>
      <c r="K35" s="449" t="s">
        <v>310</v>
      </c>
      <c r="L35" s="323"/>
      <c r="M35" s="332"/>
      <c r="N35" s="332"/>
      <c r="O35" s="332"/>
      <c r="P35" s="332"/>
      <c r="Q35" s="332"/>
      <c r="R35" s="332"/>
      <c r="S35" s="332"/>
      <c r="T35" s="332"/>
      <c r="U35" s="332"/>
    </row>
    <row r="36" spans="1:21" s="331" customFormat="1" ht="27" customHeight="1">
      <c r="A36" s="742"/>
      <c r="B36" s="419" t="s">
        <v>148</v>
      </c>
      <c r="C36" s="320"/>
      <c r="D36" s="420" t="s">
        <v>91</v>
      </c>
      <c r="E36" s="320"/>
      <c r="F36" s="420"/>
      <c r="G36" s="320"/>
      <c r="H36" s="421"/>
      <c r="I36" s="320"/>
      <c r="J36" s="421"/>
      <c r="K36" s="320"/>
      <c r="L36" s="323"/>
      <c r="M36" s="332"/>
      <c r="N36" s="332"/>
      <c r="O36" s="332"/>
      <c r="P36" s="332"/>
      <c r="Q36" s="332"/>
      <c r="R36" s="332"/>
      <c r="S36" s="332"/>
      <c r="T36" s="332"/>
      <c r="U36" s="332"/>
    </row>
    <row r="37" spans="1:21" s="331" customFormat="1" ht="27" customHeight="1">
      <c r="A37" s="742"/>
      <c r="B37" s="419" t="s">
        <v>149</v>
      </c>
      <c r="C37" s="320"/>
      <c r="D37" s="420"/>
      <c r="E37" s="320"/>
      <c r="F37" s="420"/>
      <c r="G37" s="320"/>
      <c r="H37" s="420"/>
      <c r="I37" s="320"/>
      <c r="J37" s="420"/>
      <c r="K37" s="320"/>
      <c r="L37" s="323"/>
      <c r="M37" s="332"/>
      <c r="N37" s="332"/>
      <c r="O37" s="332"/>
      <c r="P37" s="332"/>
      <c r="Q37" s="332"/>
      <c r="R37" s="332"/>
      <c r="S37" s="332"/>
      <c r="T37" s="332"/>
      <c r="U37" s="332"/>
    </row>
    <row r="38" spans="1:21" s="331" customFormat="1" ht="27" customHeight="1">
      <c r="A38" s="742"/>
      <c r="B38" s="419" t="s">
        <v>150</v>
      </c>
      <c r="C38" s="320"/>
      <c r="D38" s="420"/>
      <c r="E38" s="320"/>
      <c r="F38" s="437" t="s">
        <v>91</v>
      </c>
      <c r="G38" s="320"/>
      <c r="H38" s="421"/>
      <c r="I38" s="320"/>
      <c r="J38" s="421"/>
      <c r="K38" s="320"/>
      <c r="L38" s="323"/>
      <c r="M38" s="332"/>
      <c r="N38" s="332"/>
      <c r="O38" s="332"/>
      <c r="P38" s="332"/>
      <c r="Q38" s="332"/>
      <c r="R38" s="332"/>
      <c r="S38" s="332"/>
      <c r="T38" s="332"/>
      <c r="U38" s="332"/>
    </row>
    <row r="39" spans="1:21" s="331" customFormat="1" ht="27" customHeight="1">
      <c r="A39" s="742"/>
      <c r="B39" s="419" t="s">
        <v>151</v>
      </c>
      <c r="C39" s="430"/>
      <c r="D39" s="420"/>
      <c r="E39" s="430"/>
      <c r="F39" s="420"/>
      <c r="G39" s="430"/>
      <c r="H39" s="420"/>
      <c r="I39" s="430"/>
      <c r="J39" s="420"/>
      <c r="K39" s="430"/>
      <c r="L39" s="323"/>
      <c r="M39" s="332"/>
      <c r="N39" s="332"/>
      <c r="O39" s="332"/>
      <c r="P39" s="332"/>
      <c r="Q39" s="332"/>
      <c r="R39" s="332"/>
      <c r="S39" s="332"/>
      <c r="T39" s="332"/>
      <c r="U39" s="332"/>
    </row>
    <row r="40" spans="1:21" s="331" customFormat="1" ht="27" customHeight="1">
      <c r="A40" s="742"/>
      <c r="B40" s="419" t="s">
        <v>152</v>
      </c>
      <c r="C40" s="320"/>
      <c r="D40" s="420"/>
      <c r="E40" s="320"/>
      <c r="F40" s="420"/>
      <c r="G40" s="320"/>
      <c r="H40" s="420"/>
      <c r="I40" s="320"/>
      <c r="J40" s="420" t="s">
        <v>91</v>
      </c>
      <c r="K40" s="320"/>
      <c r="L40" s="323"/>
      <c r="M40" s="332"/>
      <c r="N40" s="332"/>
      <c r="O40" s="332"/>
      <c r="P40" s="332"/>
      <c r="Q40" s="332"/>
      <c r="R40" s="332"/>
      <c r="S40" s="332"/>
      <c r="T40" s="332"/>
      <c r="U40" s="332"/>
    </row>
    <row r="41" spans="1:21" s="331" customFormat="1" ht="27" customHeight="1" thickBot="1">
      <c r="A41" s="743"/>
      <c r="B41" s="422" t="s">
        <v>153</v>
      </c>
      <c r="C41" s="316"/>
      <c r="D41" s="425"/>
      <c r="E41" s="316"/>
      <c r="F41" s="425"/>
      <c r="G41" s="316"/>
      <c r="H41" s="425"/>
      <c r="I41" s="316"/>
      <c r="J41" s="425"/>
      <c r="K41" s="316"/>
      <c r="L41" s="426"/>
      <c r="M41" s="332"/>
      <c r="N41" s="332"/>
      <c r="O41" s="332"/>
      <c r="P41" s="332"/>
      <c r="Q41" s="332"/>
      <c r="R41" s="332"/>
      <c r="S41" s="332"/>
      <c r="T41" s="332"/>
      <c r="U41" s="332"/>
    </row>
    <row r="42" spans="1:21" s="331" customFormat="1" ht="27" customHeight="1" thickTop="1">
      <c r="A42" s="744" t="s">
        <v>294</v>
      </c>
      <c r="B42" s="416" t="s">
        <v>144</v>
      </c>
      <c r="C42" s="444"/>
      <c r="D42" s="417"/>
      <c r="E42" s="448"/>
      <c r="F42" s="417" t="s">
        <v>91</v>
      </c>
      <c r="G42" s="444"/>
      <c r="H42" s="417"/>
      <c r="I42" s="448"/>
      <c r="J42" s="327"/>
      <c r="K42" s="444"/>
      <c r="L42" s="418"/>
      <c r="M42" s="332"/>
      <c r="N42" s="332"/>
      <c r="O42" s="332"/>
      <c r="P42" s="332"/>
      <c r="Q42" s="332"/>
      <c r="R42" s="332"/>
      <c r="S42" s="332"/>
      <c r="T42" s="332"/>
      <c r="U42" s="332"/>
    </row>
    <row r="43" spans="1:21" s="331" customFormat="1" ht="25.5" customHeight="1" thickBot="1">
      <c r="A43" s="742"/>
      <c r="B43" s="419" t="s">
        <v>145</v>
      </c>
      <c r="C43" s="445" t="s">
        <v>308</v>
      </c>
      <c r="D43" s="420" t="s">
        <v>91</v>
      </c>
      <c r="E43" s="449" t="s">
        <v>310</v>
      </c>
      <c r="F43" s="420"/>
      <c r="G43" s="445" t="s">
        <v>308</v>
      </c>
      <c r="H43" s="420" t="s">
        <v>91</v>
      </c>
      <c r="I43" s="449" t="s">
        <v>310</v>
      </c>
      <c r="J43" s="320"/>
      <c r="K43" s="445" t="s">
        <v>308</v>
      </c>
      <c r="L43" s="323"/>
      <c r="M43" s="332"/>
      <c r="N43" s="332"/>
      <c r="O43" s="332"/>
      <c r="P43" s="332"/>
      <c r="Q43" s="332"/>
      <c r="R43" s="332"/>
      <c r="S43" s="332"/>
      <c r="T43" s="332"/>
      <c r="U43" s="332"/>
    </row>
    <row r="44" spans="1:21" s="331" customFormat="1" ht="27" customHeight="1" thickTop="1">
      <c r="A44" s="742"/>
      <c r="B44" s="419" t="s">
        <v>146</v>
      </c>
      <c r="C44" s="446"/>
      <c r="D44" s="420" t="s">
        <v>91</v>
      </c>
      <c r="E44" s="446"/>
      <c r="F44" s="420" t="s">
        <v>91</v>
      </c>
      <c r="G44" s="448"/>
      <c r="H44" s="421"/>
      <c r="I44" s="448"/>
      <c r="J44" s="320"/>
      <c r="K44" s="448"/>
      <c r="L44" s="323"/>
      <c r="M44" s="332"/>
      <c r="N44" s="332"/>
      <c r="O44" s="332"/>
      <c r="P44" s="332"/>
      <c r="Q44" s="332"/>
      <c r="R44" s="332"/>
      <c r="S44" s="332"/>
      <c r="T44" s="332"/>
      <c r="U44" s="332"/>
    </row>
    <row r="45" spans="1:21" s="331" customFormat="1" ht="28.5" customHeight="1">
      <c r="A45" s="742"/>
      <c r="B45" s="419" t="s">
        <v>147</v>
      </c>
      <c r="C45" s="447" t="s">
        <v>309</v>
      </c>
      <c r="D45" s="420"/>
      <c r="E45" s="447" t="s">
        <v>309</v>
      </c>
      <c r="F45" s="420"/>
      <c r="G45" s="449" t="s">
        <v>310</v>
      </c>
      <c r="H45" s="420" t="s">
        <v>91</v>
      </c>
      <c r="I45" s="449" t="s">
        <v>310</v>
      </c>
      <c r="J45" s="320"/>
      <c r="K45" s="449" t="s">
        <v>310</v>
      </c>
      <c r="L45" s="323"/>
      <c r="M45" s="332"/>
      <c r="N45" s="332"/>
      <c r="O45" s="332"/>
      <c r="P45" s="332"/>
      <c r="Q45" s="332"/>
      <c r="R45" s="332"/>
      <c r="S45" s="332"/>
      <c r="T45" s="332"/>
      <c r="U45" s="332"/>
    </row>
    <row r="46" spans="1:21" s="331" customFormat="1" ht="27" customHeight="1">
      <c r="A46" s="742"/>
      <c r="B46" s="419" t="s">
        <v>148</v>
      </c>
      <c r="C46" s="320"/>
      <c r="D46" s="420" t="s">
        <v>91</v>
      </c>
      <c r="E46" s="320"/>
      <c r="F46" s="420"/>
      <c r="G46" s="320"/>
      <c r="H46" s="421"/>
      <c r="I46" s="320"/>
      <c r="J46" s="320"/>
      <c r="K46" s="320"/>
      <c r="L46" s="323"/>
      <c r="M46" s="332"/>
      <c r="N46" s="332"/>
      <c r="O46" s="332"/>
      <c r="P46" s="332"/>
      <c r="Q46" s="332"/>
      <c r="R46" s="332"/>
      <c r="S46" s="332"/>
      <c r="T46" s="332"/>
      <c r="U46" s="332"/>
    </row>
    <row r="47" spans="1:21" s="331" customFormat="1" ht="27" customHeight="1">
      <c r="A47" s="742"/>
      <c r="B47" s="419" t="s">
        <v>149</v>
      </c>
      <c r="C47" s="320"/>
      <c r="D47" s="420"/>
      <c r="E47" s="320"/>
      <c r="F47" s="420"/>
      <c r="G47" s="320"/>
      <c r="H47" s="420"/>
      <c r="I47" s="320"/>
      <c r="J47" s="320"/>
      <c r="K47" s="320"/>
      <c r="L47" s="323"/>
      <c r="M47" s="332"/>
      <c r="N47" s="332"/>
      <c r="O47" s="332"/>
      <c r="P47" s="332"/>
      <c r="Q47" s="332"/>
      <c r="R47" s="332"/>
      <c r="S47" s="332"/>
      <c r="T47" s="332"/>
      <c r="U47" s="332"/>
    </row>
    <row r="48" spans="1:21" s="331" customFormat="1" ht="27" customHeight="1">
      <c r="A48" s="742"/>
      <c r="B48" s="419" t="s">
        <v>150</v>
      </c>
      <c r="C48" s="320"/>
      <c r="D48" s="420"/>
      <c r="E48" s="320"/>
      <c r="F48" s="420"/>
      <c r="G48" s="320"/>
      <c r="H48" s="421"/>
      <c r="I48" s="320"/>
      <c r="J48" s="320"/>
      <c r="K48" s="320"/>
      <c r="L48" s="323"/>
      <c r="M48" s="332"/>
      <c r="N48" s="332"/>
      <c r="O48" s="332"/>
      <c r="P48" s="332"/>
      <c r="Q48" s="332"/>
      <c r="R48" s="332"/>
      <c r="S48" s="332"/>
      <c r="T48" s="332"/>
      <c r="U48" s="332"/>
    </row>
    <row r="49" spans="1:21" s="331" customFormat="1" ht="27" customHeight="1">
      <c r="A49" s="742"/>
      <c r="B49" s="419" t="s">
        <v>151</v>
      </c>
      <c r="C49" s="430"/>
      <c r="D49" s="420"/>
      <c r="E49" s="430"/>
      <c r="F49" s="420"/>
      <c r="G49" s="430"/>
      <c r="H49" s="420"/>
      <c r="I49" s="430"/>
      <c r="J49" s="430"/>
      <c r="K49" s="430"/>
      <c r="L49" s="323"/>
      <c r="M49" s="332"/>
      <c r="N49" s="332"/>
      <c r="O49" s="332"/>
      <c r="P49" s="332"/>
      <c r="Q49" s="332"/>
      <c r="R49" s="332"/>
      <c r="S49" s="332"/>
      <c r="T49" s="332"/>
      <c r="U49" s="332"/>
    </row>
    <row r="50" spans="1:21" s="331" customFormat="1" ht="27" customHeight="1">
      <c r="A50" s="742"/>
      <c r="B50" s="419" t="s">
        <v>152</v>
      </c>
      <c r="C50" s="320"/>
      <c r="D50" s="420"/>
      <c r="E50" s="320"/>
      <c r="F50" s="420"/>
      <c r="G50" s="320"/>
      <c r="H50" s="420"/>
      <c r="I50" s="320"/>
      <c r="J50" s="320"/>
      <c r="K50" s="320"/>
      <c r="L50" s="323"/>
      <c r="M50" s="332"/>
      <c r="N50" s="332"/>
      <c r="O50" s="332"/>
      <c r="P50" s="332"/>
      <c r="Q50" s="332"/>
      <c r="R50" s="332"/>
      <c r="S50" s="332"/>
      <c r="T50" s="332"/>
      <c r="U50" s="332"/>
    </row>
    <row r="51" spans="1:21" s="331" customFormat="1" ht="27" customHeight="1" thickBot="1">
      <c r="A51" s="743"/>
      <c r="B51" s="422" t="s">
        <v>153</v>
      </c>
      <c r="C51" s="316"/>
      <c r="D51" s="425"/>
      <c r="E51" s="316"/>
      <c r="F51" s="425"/>
      <c r="G51" s="316"/>
      <c r="H51" s="425"/>
      <c r="I51" s="316"/>
      <c r="J51" s="316"/>
      <c r="K51" s="316"/>
      <c r="L51" s="426"/>
      <c r="M51" s="332"/>
      <c r="N51" s="332"/>
      <c r="O51" s="332"/>
      <c r="P51" s="332"/>
      <c r="Q51" s="332"/>
      <c r="R51" s="332"/>
      <c r="S51" s="332"/>
      <c r="T51" s="332"/>
      <c r="U51" s="332"/>
    </row>
    <row r="52" spans="1:21" s="331" customFormat="1" ht="27" customHeight="1" thickTop="1">
      <c r="A52" s="744" t="s">
        <v>295</v>
      </c>
      <c r="B52" s="416" t="s">
        <v>144</v>
      </c>
      <c r="C52" s="444"/>
      <c r="D52" s="417" t="s">
        <v>91</v>
      </c>
      <c r="E52" s="448"/>
      <c r="F52" s="417" t="s">
        <v>91</v>
      </c>
      <c r="G52" s="444"/>
      <c r="H52" s="417"/>
      <c r="I52" s="448"/>
      <c r="J52" s="417"/>
      <c r="K52" s="444"/>
      <c r="L52" s="418"/>
      <c r="M52" s="332"/>
      <c r="N52" s="332"/>
      <c r="O52" s="332"/>
      <c r="P52" s="332"/>
      <c r="Q52" s="332"/>
      <c r="R52" s="332"/>
      <c r="S52" s="332"/>
      <c r="T52" s="332"/>
      <c r="U52" s="332"/>
    </row>
    <row r="53" spans="1:21" s="331" customFormat="1" ht="27" customHeight="1" thickBot="1">
      <c r="A53" s="742"/>
      <c r="B53" s="419" t="s">
        <v>145</v>
      </c>
      <c r="C53" s="445" t="s">
        <v>308</v>
      </c>
      <c r="D53" s="420"/>
      <c r="E53" s="449" t="s">
        <v>310</v>
      </c>
      <c r="F53" s="420"/>
      <c r="G53" s="445" t="s">
        <v>308</v>
      </c>
      <c r="H53" s="420" t="s">
        <v>91</v>
      </c>
      <c r="I53" s="449" t="s">
        <v>310</v>
      </c>
      <c r="J53" s="420"/>
      <c r="K53" s="445" t="s">
        <v>308</v>
      </c>
      <c r="L53" s="323"/>
      <c r="M53" s="332"/>
      <c r="N53" s="332"/>
      <c r="O53" s="332"/>
      <c r="P53" s="332"/>
      <c r="Q53" s="332"/>
      <c r="R53" s="332"/>
      <c r="S53" s="332"/>
      <c r="T53" s="332"/>
      <c r="U53" s="332"/>
    </row>
    <row r="54" spans="1:21" s="331" customFormat="1" ht="27" customHeight="1" thickTop="1">
      <c r="A54" s="742"/>
      <c r="B54" s="419" t="s">
        <v>146</v>
      </c>
      <c r="C54" s="446"/>
      <c r="D54" s="420" t="s">
        <v>91</v>
      </c>
      <c r="E54" s="446"/>
      <c r="F54" s="420" t="s">
        <v>91</v>
      </c>
      <c r="G54" s="448"/>
      <c r="H54" s="421"/>
      <c r="I54" s="448"/>
      <c r="J54" s="421"/>
      <c r="K54" s="448"/>
      <c r="L54" s="323"/>
      <c r="M54" s="332"/>
      <c r="N54" s="332"/>
      <c r="O54" s="332"/>
      <c r="P54" s="332"/>
      <c r="Q54" s="332"/>
      <c r="R54" s="332"/>
      <c r="S54" s="332"/>
      <c r="T54" s="332"/>
      <c r="U54" s="332"/>
    </row>
    <row r="55" spans="1:21" s="331" customFormat="1" ht="27" customHeight="1">
      <c r="A55" s="742"/>
      <c r="B55" s="419" t="s">
        <v>147</v>
      </c>
      <c r="C55" s="447" t="s">
        <v>309</v>
      </c>
      <c r="D55" s="420"/>
      <c r="E55" s="447" t="s">
        <v>309</v>
      </c>
      <c r="F55" s="420"/>
      <c r="G55" s="449" t="s">
        <v>310</v>
      </c>
      <c r="H55" s="420" t="s">
        <v>91</v>
      </c>
      <c r="I55" s="449" t="s">
        <v>310</v>
      </c>
      <c r="J55" s="420"/>
      <c r="K55" s="449" t="s">
        <v>310</v>
      </c>
      <c r="L55" s="323"/>
      <c r="M55" s="332"/>
      <c r="N55" s="332"/>
      <c r="O55" s="332"/>
      <c r="P55" s="332"/>
      <c r="Q55" s="332"/>
      <c r="R55" s="332"/>
      <c r="S55" s="332"/>
      <c r="T55" s="332"/>
      <c r="U55" s="332"/>
    </row>
    <row r="56" spans="1:21" s="331" customFormat="1" ht="27" customHeight="1">
      <c r="A56" s="742"/>
      <c r="B56" s="419" t="s">
        <v>148</v>
      </c>
      <c r="C56" s="320"/>
      <c r="D56" s="420" t="s">
        <v>91</v>
      </c>
      <c r="E56" s="320"/>
      <c r="F56" s="420"/>
      <c r="G56" s="320"/>
      <c r="H56" s="421"/>
      <c r="I56" s="320"/>
      <c r="J56" s="421"/>
      <c r="K56" s="320"/>
      <c r="L56" s="323"/>
      <c r="M56" s="332"/>
      <c r="N56" s="332"/>
      <c r="O56" s="332"/>
      <c r="P56" s="332"/>
      <c r="Q56" s="332"/>
      <c r="R56" s="332"/>
      <c r="S56" s="332"/>
      <c r="T56" s="332"/>
      <c r="U56" s="332"/>
    </row>
    <row r="57" spans="1:21" s="331" customFormat="1" ht="27" customHeight="1">
      <c r="A57" s="742"/>
      <c r="B57" s="419" t="s">
        <v>149</v>
      </c>
      <c r="C57" s="320"/>
      <c r="D57" s="420"/>
      <c r="E57" s="320"/>
      <c r="F57" s="420"/>
      <c r="G57" s="320"/>
      <c r="H57" s="420"/>
      <c r="I57" s="320"/>
      <c r="J57" s="420"/>
      <c r="K57" s="320"/>
      <c r="L57" s="323"/>
      <c r="M57" s="332"/>
      <c r="N57" s="332"/>
      <c r="O57" s="332"/>
      <c r="P57" s="332"/>
      <c r="Q57" s="332"/>
      <c r="R57" s="332"/>
      <c r="S57" s="332"/>
      <c r="T57" s="332"/>
      <c r="U57" s="332"/>
    </row>
    <row r="58" spans="1:21" s="331" customFormat="1" ht="27" customHeight="1">
      <c r="A58" s="742"/>
      <c r="B58" s="419" t="s">
        <v>150</v>
      </c>
      <c r="C58" s="320"/>
      <c r="D58" s="420"/>
      <c r="E58" s="320"/>
      <c r="F58" s="437" t="s">
        <v>91</v>
      </c>
      <c r="G58" s="320"/>
      <c r="H58" s="421"/>
      <c r="I58" s="320"/>
      <c r="J58" s="421"/>
      <c r="K58" s="320"/>
      <c r="L58" s="323"/>
      <c r="M58" s="332"/>
      <c r="N58" s="332"/>
      <c r="O58" s="332"/>
      <c r="P58" s="332"/>
      <c r="Q58" s="332"/>
      <c r="R58" s="332"/>
      <c r="S58" s="332"/>
      <c r="T58" s="332"/>
      <c r="U58" s="332"/>
    </row>
    <row r="59" spans="1:21" s="331" customFormat="1" ht="27" customHeight="1">
      <c r="A59" s="742"/>
      <c r="B59" s="419" t="s">
        <v>151</v>
      </c>
      <c r="C59" s="430"/>
      <c r="D59" s="420"/>
      <c r="E59" s="430"/>
      <c r="F59" s="420"/>
      <c r="G59" s="430"/>
      <c r="H59" s="420"/>
      <c r="I59" s="430"/>
      <c r="J59" s="420"/>
      <c r="K59" s="430"/>
      <c r="L59" s="323"/>
      <c r="M59" s="332"/>
      <c r="N59" s="332"/>
      <c r="O59" s="332"/>
      <c r="P59" s="332"/>
      <c r="Q59" s="332"/>
      <c r="R59" s="332"/>
      <c r="S59" s="332"/>
      <c r="T59" s="332"/>
      <c r="U59" s="332"/>
    </row>
    <row r="60" spans="1:21" s="331" customFormat="1" ht="27" customHeight="1">
      <c r="A60" s="742"/>
      <c r="B60" s="419" t="s">
        <v>152</v>
      </c>
      <c r="C60" s="320"/>
      <c r="D60" s="420"/>
      <c r="E60" s="320"/>
      <c r="F60" s="420"/>
      <c r="G60" s="320"/>
      <c r="H60" s="420"/>
      <c r="I60" s="320"/>
      <c r="J60" s="420" t="s">
        <v>91</v>
      </c>
      <c r="K60" s="320"/>
      <c r="L60" s="323"/>
      <c r="M60" s="332"/>
      <c r="N60" s="332"/>
      <c r="O60" s="332"/>
      <c r="P60" s="332"/>
      <c r="Q60" s="332"/>
      <c r="R60" s="332"/>
      <c r="S60" s="332"/>
      <c r="T60" s="332"/>
      <c r="U60" s="332"/>
    </row>
    <row r="61" spans="1:21" s="331" customFormat="1" ht="27" customHeight="1" thickBot="1">
      <c r="A61" s="743"/>
      <c r="B61" s="422" t="s">
        <v>153</v>
      </c>
      <c r="C61" s="316"/>
      <c r="D61" s="425"/>
      <c r="E61" s="316"/>
      <c r="F61" s="425"/>
      <c r="G61" s="316"/>
      <c r="H61" s="425"/>
      <c r="I61" s="316"/>
      <c r="J61" s="425"/>
      <c r="K61" s="316"/>
      <c r="L61" s="426"/>
      <c r="M61" s="332"/>
      <c r="N61" s="332"/>
      <c r="O61" s="332"/>
      <c r="P61" s="332"/>
      <c r="Q61" s="332"/>
      <c r="R61" s="332"/>
      <c r="S61" s="332"/>
      <c r="T61" s="332"/>
      <c r="U61" s="332"/>
    </row>
    <row r="62" spans="1:21" s="331" customFormat="1" ht="27" customHeight="1" thickTop="1">
      <c r="A62" s="742" t="s">
        <v>296</v>
      </c>
      <c r="B62" s="431" t="s">
        <v>144</v>
      </c>
      <c r="C62" s="444"/>
      <c r="D62" s="417" t="s">
        <v>91</v>
      </c>
      <c r="E62" s="448"/>
      <c r="F62" s="417" t="s">
        <v>91</v>
      </c>
      <c r="G62" s="444"/>
      <c r="H62" s="417"/>
      <c r="I62" s="448"/>
      <c r="J62" s="417"/>
      <c r="K62" s="444"/>
      <c r="L62" s="418"/>
      <c r="M62" s="332"/>
      <c r="N62" s="332"/>
      <c r="O62" s="332"/>
      <c r="P62" s="332"/>
      <c r="Q62" s="332"/>
      <c r="R62" s="332"/>
      <c r="S62" s="332"/>
      <c r="T62" s="332"/>
      <c r="U62" s="332"/>
    </row>
    <row r="63" spans="1:21" s="331" customFormat="1" ht="27" customHeight="1" thickBot="1">
      <c r="A63" s="742"/>
      <c r="B63" s="419" t="s">
        <v>145</v>
      </c>
      <c r="C63" s="445" t="s">
        <v>308</v>
      </c>
      <c r="D63" s="420"/>
      <c r="E63" s="449" t="s">
        <v>310</v>
      </c>
      <c r="F63" s="420"/>
      <c r="G63" s="445" t="s">
        <v>308</v>
      </c>
      <c r="H63" s="420"/>
      <c r="I63" s="449" t="s">
        <v>310</v>
      </c>
      <c r="J63" s="420"/>
      <c r="K63" s="445" t="s">
        <v>308</v>
      </c>
      <c r="L63" s="323"/>
      <c r="M63" s="332"/>
      <c r="N63" s="332"/>
      <c r="O63" s="332"/>
      <c r="P63" s="332"/>
      <c r="Q63" s="332"/>
      <c r="R63" s="332"/>
      <c r="S63" s="332"/>
      <c r="T63" s="332"/>
      <c r="U63" s="332"/>
    </row>
    <row r="64" spans="1:21" s="331" customFormat="1" ht="27" customHeight="1" thickTop="1">
      <c r="A64" s="742"/>
      <c r="B64" s="419" t="s">
        <v>146</v>
      </c>
      <c r="C64" s="446"/>
      <c r="D64" s="420" t="s">
        <v>91</v>
      </c>
      <c r="E64" s="446"/>
      <c r="F64" s="420" t="s">
        <v>91</v>
      </c>
      <c r="G64" s="448"/>
      <c r="H64" s="421"/>
      <c r="I64" s="448"/>
      <c r="J64" s="421"/>
      <c r="K64" s="448"/>
      <c r="L64" s="323"/>
      <c r="M64" s="332"/>
      <c r="N64" s="332"/>
      <c r="O64" s="332"/>
      <c r="P64" s="332"/>
      <c r="Q64" s="332"/>
      <c r="R64" s="332"/>
      <c r="S64" s="332"/>
      <c r="T64" s="332"/>
      <c r="U64" s="332"/>
    </row>
    <row r="65" spans="1:21" s="331" customFormat="1" ht="27" customHeight="1">
      <c r="A65" s="742"/>
      <c r="B65" s="419" t="s">
        <v>147</v>
      </c>
      <c r="C65" s="447" t="s">
        <v>309</v>
      </c>
      <c r="D65" s="420"/>
      <c r="E65" s="447" t="s">
        <v>309</v>
      </c>
      <c r="F65" s="420"/>
      <c r="G65" s="449" t="s">
        <v>310</v>
      </c>
      <c r="H65" s="420" t="s">
        <v>91</v>
      </c>
      <c r="I65" s="449" t="s">
        <v>310</v>
      </c>
      <c r="J65" s="420"/>
      <c r="K65" s="449" t="s">
        <v>310</v>
      </c>
      <c r="L65" s="323"/>
      <c r="M65" s="332"/>
      <c r="N65" s="332"/>
      <c r="O65" s="332"/>
      <c r="P65" s="332"/>
      <c r="Q65" s="332"/>
      <c r="R65" s="332"/>
      <c r="S65" s="332"/>
      <c r="T65" s="332"/>
      <c r="U65" s="332"/>
    </row>
    <row r="66" spans="1:21" s="331" customFormat="1" ht="27" customHeight="1">
      <c r="A66" s="742"/>
      <c r="B66" s="419" t="s">
        <v>148</v>
      </c>
      <c r="C66" s="320"/>
      <c r="D66" s="420" t="s">
        <v>91</v>
      </c>
      <c r="E66" s="320"/>
      <c r="F66" s="420"/>
      <c r="G66" s="320"/>
      <c r="H66" s="421"/>
      <c r="I66" s="320"/>
      <c r="J66" s="421"/>
      <c r="K66" s="320"/>
      <c r="L66" s="323" t="s">
        <v>91</v>
      </c>
      <c r="M66" s="332"/>
      <c r="N66" s="332"/>
      <c r="O66" s="332"/>
      <c r="P66" s="332"/>
      <c r="Q66" s="332"/>
      <c r="R66" s="332"/>
      <c r="S66" s="332"/>
      <c r="T66" s="332"/>
      <c r="U66" s="332"/>
    </row>
    <row r="67" spans="1:21" s="331" customFormat="1" ht="27" customHeight="1">
      <c r="A67" s="742"/>
      <c r="B67" s="419" t="s">
        <v>149</v>
      </c>
      <c r="C67" s="320"/>
      <c r="D67" s="420"/>
      <c r="E67" s="320"/>
      <c r="F67" s="420" t="s">
        <v>91</v>
      </c>
      <c r="G67" s="320"/>
      <c r="H67" s="420"/>
      <c r="I67" s="320"/>
      <c r="J67" s="420"/>
      <c r="K67" s="320"/>
      <c r="L67" s="323"/>
      <c r="M67" s="332"/>
      <c r="N67" s="332"/>
      <c r="O67" s="332"/>
      <c r="P67" s="332"/>
      <c r="Q67" s="332"/>
      <c r="R67" s="332"/>
      <c r="S67" s="332"/>
      <c r="T67" s="332"/>
      <c r="U67" s="332"/>
    </row>
    <row r="68" spans="1:21" s="331" customFormat="1" ht="27" customHeight="1">
      <c r="A68" s="742"/>
      <c r="B68" s="419" t="s">
        <v>150</v>
      </c>
      <c r="C68" s="320"/>
      <c r="D68" s="420"/>
      <c r="E68" s="320"/>
      <c r="F68" s="437" t="s">
        <v>91</v>
      </c>
      <c r="G68" s="320"/>
      <c r="H68" s="421"/>
      <c r="I68" s="320"/>
      <c r="J68" s="421"/>
      <c r="K68" s="320"/>
      <c r="L68" s="323"/>
      <c r="M68" s="332"/>
      <c r="N68" s="332"/>
      <c r="O68" s="332"/>
      <c r="P68" s="332"/>
      <c r="Q68" s="332"/>
      <c r="R68" s="332"/>
      <c r="S68" s="332"/>
      <c r="T68" s="332"/>
      <c r="U68" s="332"/>
    </row>
    <row r="69" spans="1:21" s="331" customFormat="1" ht="27" customHeight="1">
      <c r="A69" s="742"/>
      <c r="B69" s="419" t="s">
        <v>151</v>
      </c>
      <c r="C69" s="430"/>
      <c r="D69" s="420"/>
      <c r="E69" s="430"/>
      <c r="F69" s="420"/>
      <c r="G69" s="430"/>
      <c r="H69" s="420"/>
      <c r="I69" s="430"/>
      <c r="J69" s="420"/>
      <c r="K69" s="430"/>
      <c r="L69" s="323"/>
      <c r="M69" s="332"/>
      <c r="N69" s="332"/>
      <c r="O69" s="332"/>
      <c r="P69" s="332"/>
      <c r="Q69" s="332"/>
      <c r="R69" s="332"/>
      <c r="S69" s="332"/>
      <c r="T69" s="332"/>
      <c r="U69" s="332"/>
    </row>
    <row r="70" spans="1:21" s="331" customFormat="1" ht="27" customHeight="1">
      <c r="A70" s="742"/>
      <c r="B70" s="419" t="s">
        <v>152</v>
      </c>
      <c r="C70" s="320"/>
      <c r="D70" s="420"/>
      <c r="E70" s="320"/>
      <c r="F70" s="420"/>
      <c r="G70" s="320"/>
      <c r="H70" s="420" t="s">
        <v>289</v>
      </c>
      <c r="I70" s="320"/>
      <c r="J70" s="420" t="s">
        <v>91</v>
      </c>
      <c r="K70" s="320"/>
      <c r="L70" s="323" t="s">
        <v>91</v>
      </c>
      <c r="M70" s="332"/>
      <c r="N70" s="332"/>
      <c r="O70" s="332"/>
      <c r="P70" s="332"/>
      <c r="Q70" s="332"/>
      <c r="R70" s="332"/>
      <c r="S70" s="332"/>
      <c r="T70" s="332"/>
      <c r="U70" s="332"/>
    </row>
    <row r="71" spans="1:21" s="331" customFormat="1" ht="27" customHeight="1" thickBot="1">
      <c r="A71" s="743"/>
      <c r="B71" s="422" t="s">
        <v>153</v>
      </c>
      <c r="C71" s="316"/>
      <c r="D71" s="425"/>
      <c r="E71" s="316"/>
      <c r="F71" s="425"/>
      <c r="G71" s="316"/>
      <c r="H71" s="425"/>
      <c r="I71" s="316"/>
      <c r="J71" s="425"/>
      <c r="K71" s="316"/>
      <c r="L71" s="426"/>
      <c r="M71" s="332"/>
      <c r="N71" s="332"/>
      <c r="O71" s="332"/>
      <c r="P71" s="332"/>
      <c r="Q71" s="332"/>
      <c r="R71" s="332"/>
      <c r="S71" s="332"/>
      <c r="T71" s="332"/>
      <c r="U71" s="332"/>
    </row>
    <row r="72" spans="1:21" s="331" customFormat="1" ht="27" customHeight="1" thickTop="1">
      <c r="A72" s="744" t="s">
        <v>297</v>
      </c>
      <c r="B72" s="416" t="s">
        <v>144</v>
      </c>
      <c r="C72" s="444"/>
      <c r="D72" s="417"/>
      <c r="E72" s="448"/>
      <c r="F72" s="417" t="s">
        <v>91</v>
      </c>
      <c r="G72" s="444"/>
      <c r="H72" s="417"/>
      <c r="I72" s="764" t="s">
        <v>311</v>
      </c>
      <c r="J72" s="417"/>
      <c r="K72" s="764" t="s">
        <v>311</v>
      </c>
      <c r="L72" s="418"/>
      <c r="M72" s="332"/>
      <c r="N72" s="332"/>
      <c r="O72" s="332"/>
      <c r="P72" s="332"/>
      <c r="Q72" s="332"/>
      <c r="R72" s="332"/>
      <c r="S72" s="332"/>
      <c r="T72" s="332"/>
      <c r="U72" s="332"/>
    </row>
    <row r="73" spans="1:21" s="331" customFormat="1" ht="27" customHeight="1" thickBot="1">
      <c r="A73" s="742"/>
      <c r="B73" s="419" t="s">
        <v>145</v>
      </c>
      <c r="C73" s="445" t="s">
        <v>308</v>
      </c>
      <c r="D73" s="420"/>
      <c r="E73" s="449" t="s">
        <v>310</v>
      </c>
      <c r="F73" s="420"/>
      <c r="G73" s="445" t="s">
        <v>308</v>
      </c>
      <c r="H73" s="420"/>
      <c r="I73" s="765"/>
      <c r="J73" s="420"/>
      <c r="K73" s="765"/>
      <c r="L73" s="323"/>
      <c r="M73" s="332"/>
      <c r="N73" s="332"/>
      <c r="O73" s="332"/>
      <c r="P73" s="332"/>
      <c r="Q73" s="332"/>
      <c r="R73" s="332"/>
      <c r="S73" s="332"/>
      <c r="T73" s="332"/>
      <c r="U73" s="332"/>
    </row>
    <row r="74" spans="1:21" s="331" customFormat="1" ht="27" customHeight="1" thickTop="1">
      <c r="A74" s="742"/>
      <c r="B74" s="419" t="s">
        <v>146</v>
      </c>
      <c r="C74" s="446"/>
      <c r="D74" s="420"/>
      <c r="E74" s="446"/>
      <c r="F74" s="420" t="s">
        <v>91</v>
      </c>
      <c r="G74" s="448"/>
      <c r="H74" s="421"/>
      <c r="I74" s="765"/>
      <c r="J74" s="421"/>
      <c r="K74" s="765"/>
      <c r="L74" s="323"/>
      <c r="M74" s="332"/>
      <c r="N74" s="332"/>
      <c r="O74" s="332"/>
      <c r="P74" s="332"/>
      <c r="Q74" s="332"/>
      <c r="R74" s="332"/>
      <c r="S74" s="332"/>
      <c r="T74" s="332"/>
      <c r="U74" s="332"/>
    </row>
    <row r="75" spans="1:21" s="331" customFormat="1" ht="27" customHeight="1">
      <c r="A75" s="742"/>
      <c r="B75" s="419" t="s">
        <v>147</v>
      </c>
      <c r="C75" s="447" t="s">
        <v>309</v>
      </c>
      <c r="D75" s="420"/>
      <c r="E75" s="447" t="s">
        <v>309</v>
      </c>
      <c r="F75" s="420"/>
      <c r="G75" s="449" t="s">
        <v>310</v>
      </c>
      <c r="H75" s="420" t="s">
        <v>91</v>
      </c>
      <c r="I75" s="765"/>
      <c r="J75" s="420"/>
      <c r="K75" s="765"/>
      <c r="L75" s="323"/>
      <c r="M75" s="332"/>
      <c r="N75" s="332"/>
      <c r="O75" s="332"/>
      <c r="P75" s="332"/>
      <c r="Q75" s="332"/>
      <c r="R75" s="332"/>
      <c r="S75" s="332"/>
      <c r="T75" s="332"/>
      <c r="U75" s="332"/>
    </row>
    <row r="76" spans="1:21" s="331" customFormat="1" ht="27" customHeight="1">
      <c r="A76" s="742"/>
      <c r="B76" s="419" t="s">
        <v>148</v>
      </c>
      <c r="C76" s="320"/>
      <c r="D76" s="420"/>
      <c r="E76" s="320"/>
      <c r="F76" s="420"/>
      <c r="G76" s="320"/>
      <c r="H76" s="421"/>
      <c r="I76" s="765"/>
      <c r="J76" s="421"/>
      <c r="K76" s="765"/>
      <c r="L76" s="323" t="s">
        <v>91</v>
      </c>
      <c r="M76" s="332"/>
      <c r="N76" s="332"/>
      <c r="O76" s="332"/>
      <c r="P76" s="332"/>
      <c r="Q76" s="332"/>
      <c r="R76" s="332"/>
      <c r="S76" s="332"/>
      <c r="T76" s="332"/>
      <c r="U76" s="332"/>
    </row>
    <row r="77" spans="1:21" s="331" customFormat="1" ht="27" customHeight="1">
      <c r="A77" s="742"/>
      <c r="B77" s="419" t="s">
        <v>149</v>
      </c>
      <c r="C77" s="320"/>
      <c r="D77" s="420"/>
      <c r="E77" s="320"/>
      <c r="F77" s="420"/>
      <c r="G77" s="320"/>
      <c r="H77" s="420"/>
      <c r="I77" s="765"/>
      <c r="J77" s="420"/>
      <c r="K77" s="765"/>
      <c r="L77" s="323"/>
      <c r="M77" s="332"/>
      <c r="N77" s="332"/>
      <c r="O77" s="332"/>
      <c r="P77" s="332"/>
      <c r="Q77" s="332"/>
      <c r="R77" s="332"/>
      <c r="S77" s="332"/>
      <c r="T77" s="332"/>
      <c r="U77" s="332"/>
    </row>
    <row r="78" spans="1:21" s="331" customFormat="1" ht="27" customHeight="1">
      <c r="A78" s="742"/>
      <c r="B78" s="419" t="s">
        <v>150</v>
      </c>
      <c r="C78" s="320"/>
      <c r="D78" s="420"/>
      <c r="E78" s="320"/>
      <c r="F78" s="437" t="s">
        <v>91</v>
      </c>
      <c r="G78" s="320"/>
      <c r="H78" s="421"/>
      <c r="I78" s="765"/>
      <c r="J78" s="421"/>
      <c r="K78" s="765"/>
      <c r="L78" s="323"/>
      <c r="M78" s="332"/>
      <c r="N78" s="332"/>
      <c r="O78" s="332"/>
      <c r="P78" s="332"/>
      <c r="Q78" s="332"/>
      <c r="R78" s="332"/>
      <c r="S78" s="332"/>
      <c r="T78" s="332"/>
      <c r="U78" s="332"/>
    </row>
    <row r="79" spans="1:21" s="331" customFormat="1" ht="27" customHeight="1">
      <c r="A79" s="742"/>
      <c r="B79" s="419" t="s">
        <v>151</v>
      </c>
      <c r="C79" s="430"/>
      <c r="D79" s="420"/>
      <c r="E79" s="430"/>
      <c r="F79" s="420"/>
      <c r="G79" s="430"/>
      <c r="H79" s="420"/>
      <c r="I79" s="765"/>
      <c r="J79" s="420"/>
      <c r="K79" s="765"/>
      <c r="L79" s="323"/>
      <c r="M79" s="332"/>
      <c r="N79" s="332"/>
      <c r="O79" s="332"/>
      <c r="P79" s="332"/>
      <c r="Q79" s="332"/>
      <c r="R79" s="332"/>
      <c r="S79" s="332"/>
      <c r="T79" s="332"/>
      <c r="U79" s="332"/>
    </row>
    <row r="80" spans="1:21" s="331" customFormat="1" ht="27" customHeight="1">
      <c r="A80" s="742"/>
      <c r="B80" s="419" t="s">
        <v>152</v>
      </c>
      <c r="C80" s="320"/>
      <c r="D80" s="420"/>
      <c r="E80" s="320"/>
      <c r="F80" s="420"/>
      <c r="G80" s="320"/>
      <c r="H80" s="420" t="s">
        <v>91</v>
      </c>
      <c r="I80" s="765"/>
      <c r="J80" s="420" t="s">
        <v>91</v>
      </c>
      <c r="K80" s="765"/>
      <c r="L80" s="323" t="s">
        <v>91</v>
      </c>
      <c r="M80" s="332"/>
      <c r="N80" s="332"/>
      <c r="O80" s="332"/>
      <c r="P80" s="332"/>
      <c r="Q80" s="332"/>
      <c r="R80" s="332"/>
      <c r="S80" s="332"/>
      <c r="T80" s="332"/>
      <c r="U80" s="332"/>
    </row>
    <row r="81" spans="1:21" s="331" customFormat="1" ht="27" customHeight="1" thickBot="1">
      <c r="A81" s="743"/>
      <c r="B81" s="422" t="s">
        <v>153</v>
      </c>
      <c r="C81" s="316"/>
      <c r="D81" s="425"/>
      <c r="E81" s="316"/>
      <c r="F81" s="425"/>
      <c r="G81" s="316"/>
      <c r="H81" s="425"/>
      <c r="I81" s="766"/>
      <c r="J81" s="425"/>
      <c r="K81" s="766"/>
      <c r="L81" s="426"/>
      <c r="M81" s="332"/>
      <c r="N81" s="332"/>
      <c r="O81" s="332"/>
      <c r="P81" s="332"/>
      <c r="Q81" s="332"/>
      <c r="R81" s="332"/>
      <c r="S81" s="332"/>
      <c r="T81" s="332"/>
      <c r="U81" s="332"/>
    </row>
    <row r="82" spans="1:21" s="331" customFormat="1" ht="27" customHeight="1" thickTop="1">
      <c r="A82" s="744" t="s">
        <v>298</v>
      </c>
      <c r="B82" s="416" t="s">
        <v>144</v>
      </c>
      <c r="C82" s="770" t="s">
        <v>290</v>
      </c>
      <c r="D82" s="417"/>
      <c r="E82" s="767" t="s">
        <v>290</v>
      </c>
      <c r="F82" s="417" t="s">
        <v>91</v>
      </c>
      <c r="G82" s="767" t="s">
        <v>290</v>
      </c>
      <c r="H82" s="417"/>
      <c r="I82" s="767" t="s">
        <v>290</v>
      </c>
      <c r="J82" s="417"/>
      <c r="K82" s="767" t="s">
        <v>290</v>
      </c>
      <c r="L82" s="418"/>
      <c r="M82" s="332"/>
      <c r="N82" s="332"/>
      <c r="O82" s="332"/>
      <c r="P82" s="332"/>
      <c r="Q82" s="332"/>
      <c r="R82" s="332"/>
      <c r="S82" s="332"/>
      <c r="T82" s="332"/>
      <c r="U82" s="332"/>
    </row>
    <row r="83" spans="1:21" s="331" customFormat="1" ht="27" customHeight="1">
      <c r="A83" s="742"/>
      <c r="B83" s="419" t="s">
        <v>145</v>
      </c>
      <c r="C83" s="771"/>
      <c r="D83" s="420"/>
      <c r="E83" s="768"/>
      <c r="F83" s="420"/>
      <c r="G83" s="768"/>
      <c r="H83" s="420"/>
      <c r="I83" s="768"/>
      <c r="J83" s="420"/>
      <c r="K83" s="768"/>
      <c r="L83" s="323"/>
      <c r="M83" s="332"/>
      <c r="N83" s="332"/>
      <c r="O83" s="332"/>
      <c r="P83" s="332"/>
      <c r="Q83" s="332"/>
      <c r="R83" s="332"/>
      <c r="S83" s="332"/>
      <c r="T83" s="332"/>
      <c r="U83" s="332"/>
    </row>
    <row r="84" spans="1:21" s="331" customFormat="1" ht="27" customHeight="1">
      <c r="A84" s="742"/>
      <c r="B84" s="419" t="s">
        <v>146</v>
      </c>
      <c r="C84" s="771"/>
      <c r="D84" s="420" t="s">
        <v>91</v>
      </c>
      <c r="E84" s="768"/>
      <c r="F84" s="420" t="s">
        <v>91</v>
      </c>
      <c r="G84" s="768"/>
      <c r="H84" s="421"/>
      <c r="I84" s="768"/>
      <c r="J84" s="421"/>
      <c r="K84" s="768"/>
      <c r="L84" s="323"/>
      <c r="M84" s="332"/>
      <c r="N84" s="332"/>
      <c r="O84" s="332"/>
      <c r="P84" s="332"/>
      <c r="Q84" s="332"/>
      <c r="R84" s="332"/>
      <c r="S84" s="332"/>
      <c r="T84" s="332"/>
      <c r="U84" s="332"/>
    </row>
    <row r="85" spans="1:21" s="331" customFormat="1" ht="27" customHeight="1">
      <c r="A85" s="742"/>
      <c r="B85" s="419" t="s">
        <v>147</v>
      </c>
      <c r="C85" s="771"/>
      <c r="D85" s="420"/>
      <c r="E85" s="768"/>
      <c r="F85" s="420"/>
      <c r="G85" s="768"/>
      <c r="H85" s="420" t="s">
        <v>91</v>
      </c>
      <c r="I85" s="768"/>
      <c r="J85" s="420"/>
      <c r="K85" s="768"/>
      <c r="L85" s="323"/>
      <c r="M85" s="332"/>
      <c r="N85" s="332"/>
      <c r="O85" s="332"/>
      <c r="P85" s="332"/>
      <c r="Q85" s="332"/>
      <c r="R85" s="332"/>
      <c r="S85" s="332"/>
      <c r="T85" s="332"/>
      <c r="U85" s="332"/>
    </row>
    <row r="86" spans="1:21" s="331" customFormat="1" ht="27" customHeight="1">
      <c r="A86" s="742"/>
      <c r="B86" s="419" t="s">
        <v>148</v>
      </c>
      <c r="C86" s="771"/>
      <c r="D86" s="420" t="s">
        <v>91</v>
      </c>
      <c r="E86" s="768"/>
      <c r="F86" s="420"/>
      <c r="G86" s="768"/>
      <c r="H86" s="421"/>
      <c r="I86" s="768"/>
      <c r="J86" s="421"/>
      <c r="K86" s="768"/>
      <c r="L86" s="323"/>
      <c r="M86" s="332"/>
      <c r="N86" s="332"/>
      <c r="O86" s="332"/>
      <c r="P86" s="332"/>
      <c r="Q86" s="332"/>
      <c r="R86" s="332"/>
      <c r="S86" s="332"/>
      <c r="T86" s="332"/>
      <c r="U86" s="332"/>
    </row>
    <row r="87" spans="1:21" s="331" customFormat="1" ht="27" customHeight="1">
      <c r="A87" s="742"/>
      <c r="B87" s="419" t="s">
        <v>149</v>
      </c>
      <c r="C87" s="771"/>
      <c r="D87" s="420"/>
      <c r="E87" s="768"/>
      <c r="F87" s="420"/>
      <c r="G87" s="768"/>
      <c r="H87" s="420"/>
      <c r="I87" s="768"/>
      <c r="J87" s="420"/>
      <c r="K87" s="768"/>
      <c r="L87" s="323"/>
      <c r="M87" s="332"/>
      <c r="N87" s="332"/>
      <c r="O87" s="332"/>
      <c r="P87" s="332"/>
      <c r="Q87" s="332"/>
      <c r="R87" s="332"/>
      <c r="S87" s="332"/>
      <c r="T87" s="332"/>
      <c r="U87" s="332"/>
    </row>
    <row r="88" spans="1:21" s="331" customFormat="1" ht="27" customHeight="1">
      <c r="A88" s="742"/>
      <c r="B88" s="419" t="s">
        <v>150</v>
      </c>
      <c r="C88" s="771"/>
      <c r="D88" s="420"/>
      <c r="E88" s="768"/>
      <c r="F88" s="420"/>
      <c r="G88" s="768"/>
      <c r="H88" s="421"/>
      <c r="I88" s="768"/>
      <c r="J88" s="421"/>
      <c r="K88" s="768"/>
      <c r="L88" s="323"/>
      <c r="M88" s="332"/>
      <c r="N88" s="332"/>
      <c r="O88" s="332"/>
      <c r="P88" s="332"/>
      <c r="Q88" s="332"/>
      <c r="R88" s="332"/>
      <c r="S88" s="332"/>
      <c r="T88" s="332"/>
      <c r="U88" s="332"/>
    </row>
    <row r="89" spans="1:21" s="331" customFormat="1" ht="27" customHeight="1">
      <c r="A89" s="742"/>
      <c r="B89" s="419" t="s">
        <v>151</v>
      </c>
      <c r="C89" s="771"/>
      <c r="D89" s="420"/>
      <c r="E89" s="768"/>
      <c r="F89" s="420"/>
      <c r="G89" s="768"/>
      <c r="H89" s="420"/>
      <c r="I89" s="768"/>
      <c r="J89" s="420"/>
      <c r="K89" s="768"/>
      <c r="L89" s="323"/>
      <c r="M89" s="332"/>
      <c r="N89" s="332"/>
      <c r="O89" s="332"/>
      <c r="P89" s="332"/>
      <c r="Q89" s="332"/>
      <c r="R89" s="332"/>
      <c r="S89" s="332"/>
      <c r="T89" s="332"/>
      <c r="U89" s="332"/>
    </row>
    <row r="90" spans="1:21" s="331" customFormat="1" ht="27" customHeight="1">
      <c r="A90" s="742"/>
      <c r="B90" s="423" t="s">
        <v>152</v>
      </c>
      <c r="C90" s="771"/>
      <c r="D90" s="420"/>
      <c r="E90" s="768"/>
      <c r="F90" s="420"/>
      <c r="G90" s="768"/>
      <c r="H90" s="420"/>
      <c r="I90" s="768"/>
      <c r="J90" s="420" t="s">
        <v>91</v>
      </c>
      <c r="K90" s="768"/>
      <c r="L90" s="323" t="s">
        <v>91</v>
      </c>
      <c r="M90" s="332"/>
      <c r="N90" s="332"/>
      <c r="O90" s="332"/>
      <c r="P90" s="332"/>
      <c r="Q90" s="332"/>
      <c r="R90" s="332"/>
      <c r="S90" s="332"/>
      <c r="T90" s="332"/>
      <c r="U90" s="332"/>
    </row>
    <row r="91" spans="1:21" s="331" customFormat="1" ht="27" customHeight="1" thickBot="1">
      <c r="A91" s="743"/>
      <c r="B91" s="422" t="s">
        <v>154</v>
      </c>
      <c r="C91" s="772"/>
      <c r="D91" s="425"/>
      <c r="E91" s="769"/>
      <c r="F91" s="425"/>
      <c r="G91" s="769"/>
      <c r="H91" s="425"/>
      <c r="I91" s="769"/>
      <c r="J91" s="425"/>
      <c r="K91" s="769"/>
      <c r="L91" s="426"/>
      <c r="M91" s="332"/>
      <c r="N91" s="332"/>
      <c r="O91" s="332"/>
      <c r="P91" s="332"/>
      <c r="Q91" s="332"/>
      <c r="R91" s="332"/>
      <c r="S91" s="332"/>
      <c r="T91" s="332"/>
      <c r="U91" s="332"/>
    </row>
    <row r="92" spans="1:21" s="331" customFormat="1" ht="27" customHeight="1" thickTop="1">
      <c r="A92" s="742" t="s">
        <v>299</v>
      </c>
      <c r="B92" s="431" t="s">
        <v>144</v>
      </c>
      <c r="C92" s="444"/>
      <c r="D92" s="417"/>
      <c r="E92" s="448"/>
      <c r="F92" s="417" t="s">
        <v>91</v>
      </c>
      <c r="G92" s="444"/>
      <c r="H92" s="417"/>
      <c r="I92" s="448"/>
      <c r="J92" s="417"/>
      <c r="K92" s="444"/>
      <c r="L92" s="418"/>
      <c r="M92" s="332"/>
      <c r="N92" s="332"/>
      <c r="O92" s="332"/>
      <c r="P92" s="332"/>
      <c r="Q92" s="332"/>
      <c r="R92" s="332"/>
      <c r="S92" s="332"/>
      <c r="T92" s="332"/>
      <c r="U92" s="332"/>
    </row>
    <row r="93" spans="1:21" s="331" customFormat="1" ht="27" customHeight="1" thickBot="1">
      <c r="A93" s="742"/>
      <c r="B93" s="419" t="s">
        <v>145</v>
      </c>
      <c r="C93" s="445" t="s">
        <v>308</v>
      </c>
      <c r="D93" s="420"/>
      <c r="E93" s="449" t="s">
        <v>310</v>
      </c>
      <c r="F93" s="420"/>
      <c r="G93" s="445" t="s">
        <v>308</v>
      </c>
      <c r="H93" s="420"/>
      <c r="I93" s="449" t="s">
        <v>310</v>
      </c>
      <c r="J93" s="420"/>
      <c r="K93" s="445" t="s">
        <v>308</v>
      </c>
      <c r="L93" s="323"/>
      <c r="M93" s="332"/>
      <c r="N93" s="332"/>
      <c r="O93" s="332"/>
      <c r="P93" s="332"/>
      <c r="Q93" s="332"/>
      <c r="R93" s="332"/>
      <c r="S93" s="332"/>
      <c r="T93" s="332"/>
      <c r="U93" s="332"/>
    </row>
    <row r="94" spans="1:21" s="331" customFormat="1" ht="28.5" customHeight="1" thickTop="1">
      <c r="A94" s="742"/>
      <c r="B94" s="419" t="s">
        <v>146</v>
      </c>
      <c r="C94" s="446"/>
      <c r="D94" s="420" t="s">
        <v>91</v>
      </c>
      <c r="E94" s="446"/>
      <c r="F94" s="420" t="s">
        <v>91</v>
      </c>
      <c r="G94" s="448"/>
      <c r="H94" s="421"/>
      <c r="I94" s="448"/>
      <c r="J94" s="421"/>
      <c r="K94" s="448"/>
      <c r="L94" s="323"/>
      <c r="M94" s="332"/>
      <c r="N94" s="332"/>
      <c r="O94" s="332"/>
      <c r="P94" s="332"/>
      <c r="Q94" s="332"/>
      <c r="R94" s="332"/>
      <c r="S94" s="332"/>
      <c r="T94" s="332"/>
      <c r="U94" s="332"/>
    </row>
    <row r="95" spans="1:21" s="331" customFormat="1" ht="27" customHeight="1">
      <c r="A95" s="742"/>
      <c r="B95" s="419" t="s">
        <v>147</v>
      </c>
      <c r="C95" s="447" t="s">
        <v>309</v>
      </c>
      <c r="D95" s="420"/>
      <c r="E95" s="447" t="s">
        <v>309</v>
      </c>
      <c r="F95" s="420"/>
      <c r="G95" s="449" t="s">
        <v>310</v>
      </c>
      <c r="H95" s="420" t="s">
        <v>91</v>
      </c>
      <c r="I95" s="449" t="s">
        <v>310</v>
      </c>
      <c r="J95" s="420"/>
      <c r="K95" s="449" t="s">
        <v>310</v>
      </c>
      <c r="L95" s="323"/>
      <c r="M95" s="332"/>
      <c r="N95" s="332"/>
      <c r="O95" s="332"/>
      <c r="P95" s="332"/>
      <c r="Q95" s="332"/>
      <c r="R95" s="332"/>
      <c r="S95" s="332"/>
      <c r="T95" s="332"/>
      <c r="U95" s="332"/>
    </row>
    <row r="96" spans="1:21" s="331" customFormat="1" ht="27" customHeight="1">
      <c r="A96" s="742"/>
      <c r="B96" s="419" t="s">
        <v>148</v>
      </c>
      <c r="C96" s="320"/>
      <c r="D96" s="420" t="s">
        <v>91</v>
      </c>
      <c r="E96" s="320"/>
      <c r="F96" s="420"/>
      <c r="G96" s="320"/>
      <c r="H96" s="421"/>
      <c r="I96" s="320"/>
      <c r="J96" s="421"/>
      <c r="K96" s="320"/>
      <c r="L96" s="323"/>
      <c r="M96" s="332"/>
      <c r="N96" s="332"/>
      <c r="O96" s="332"/>
      <c r="P96" s="332"/>
      <c r="Q96" s="332"/>
      <c r="R96" s="332"/>
      <c r="S96" s="332"/>
      <c r="T96" s="332"/>
      <c r="U96" s="332"/>
    </row>
    <row r="97" spans="1:21" s="331" customFormat="1" ht="27" customHeight="1">
      <c r="A97" s="742"/>
      <c r="B97" s="419" t="s">
        <v>149</v>
      </c>
      <c r="C97" s="320"/>
      <c r="D97" s="420"/>
      <c r="E97" s="320"/>
      <c r="F97" s="420"/>
      <c r="G97" s="320"/>
      <c r="H97" s="420"/>
      <c r="I97" s="320"/>
      <c r="J97" s="420"/>
      <c r="K97" s="320"/>
      <c r="L97" s="323"/>
      <c r="M97" s="332"/>
      <c r="N97" s="332"/>
      <c r="O97" s="332"/>
      <c r="P97" s="332"/>
      <c r="Q97" s="332"/>
      <c r="R97" s="332"/>
      <c r="S97" s="332"/>
      <c r="T97" s="332"/>
      <c r="U97" s="332"/>
    </row>
    <row r="98" spans="1:21" s="331" customFormat="1" ht="27" customHeight="1">
      <c r="A98" s="742"/>
      <c r="B98" s="419" t="s">
        <v>150</v>
      </c>
      <c r="C98" s="320"/>
      <c r="D98" s="420"/>
      <c r="E98" s="320"/>
      <c r="F98" s="420"/>
      <c r="G98" s="320"/>
      <c r="H98" s="421"/>
      <c r="I98" s="320"/>
      <c r="J98" s="421"/>
      <c r="K98" s="320"/>
      <c r="L98" s="323"/>
      <c r="M98" s="332"/>
      <c r="N98" s="332"/>
      <c r="O98" s="332"/>
      <c r="P98" s="332"/>
      <c r="Q98" s="332"/>
      <c r="R98" s="332"/>
      <c r="S98" s="332"/>
      <c r="T98" s="332"/>
      <c r="U98" s="332"/>
    </row>
    <row r="99" spans="1:21" s="331" customFormat="1" ht="27" customHeight="1">
      <c r="A99" s="742"/>
      <c r="B99" s="419" t="s">
        <v>151</v>
      </c>
      <c r="C99" s="430"/>
      <c r="D99" s="420"/>
      <c r="E99" s="430"/>
      <c r="F99" s="420"/>
      <c r="G99" s="430"/>
      <c r="H99" s="420"/>
      <c r="I99" s="430"/>
      <c r="J99" s="420"/>
      <c r="K99" s="430"/>
      <c r="L99" s="323"/>
      <c r="M99" s="332"/>
      <c r="N99" s="332"/>
      <c r="O99" s="332"/>
      <c r="P99" s="332"/>
      <c r="Q99" s="332"/>
      <c r="R99" s="332"/>
      <c r="S99" s="332"/>
      <c r="T99" s="332"/>
      <c r="U99" s="332"/>
    </row>
    <row r="100" spans="1:21" s="331" customFormat="1" ht="27" customHeight="1">
      <c r="A100" s="742"/>
      <c r="B100" s="423" t="s">
        <v>152</v>
      </c>
      <c r="C100" s="320"/>
      <c r="D100" s="420"/>
      <c r="E100" s="320"/>
      <c r="F100" s="420"/>
      <c r="G100" s="320"/>
      <c r="H100" s="420"/>
      <c r="I100" s="320"/>
      <c r="J100" s="420" t="s">
        <v>91</v>
      </c>
      <c r="K100" s="320"/>
      <c r="L100" s="323" t="s">
        <v>91</v>
      </c>
      <c r="M100" s="332"/>
      <c r="N100" s="332"/>
      <c r="O100" s="332"/>
      <c r="P100" s="332"/>
      <c r="Q100" s="332"/>
      <c r="R100" s="332"/>
      <c r="S100" s="332"/>
      <c r="T100" s="332"/>
      <c r="U100" s="332"/>
    </row>
    <row r="101" spans="1:21" s="331" customFormat="1" ht="27" customHeight="1" thickBot="1">
      <c r="A101" s="743"/>
      <c r="B101" s="422" t="s">
        <v>154</v>
      </c>
      <c r="C101" s="316"/>
      <c r="D101" s="425"/>
      <c r="E101" s="316"/>
      <c r="F101" s="425"/>
      <c r="G101" s="316"/>
      <c r="H101" s="425"/>
      <c r="I101" s="316"/>
      <c r="J101" s="425"/>
      <c r="K101" s="316"/>
      <c r="L101" s="426"/>
      <c r="M101" s="332"/>
      <c r="N101" s="332"/>
      <c r="O101" s="332"/>
      <c r="P101" s="332"/>
      <c r="Q101" s="332"/>
      <c r="R101" s="332"/>
      <c r="S101" s="332"/>
      <c r="T101" s="332"/>
      <c r="U101" s="332"/>
    </row>
    <row r="102" spans="1:21" s="331" customFormat="1" ht="27" customHeight="1" thickTop="1">
      <c r="A102" s="744" t="s">
        <v>300</v>
      </c>
      <c r="B102" s="427" t="s">
        <v>144</v>
      </c>
      <c r="C102" s="444"/>
      <c r="D102" s="417"/>
      <c r="E102" s="448"/>
      <c r="F102" s="417" t="s">
        <v>91</v>
      </c>
      <c r="G102" s="444"/>
      <c r="H102" s="417"/>
      <c r="I102" s="448"/>
      <c r="J102" s="417"/>
      <c r="K102" s="444"/>
      <c r="L102" s="418"/>
      <c r="M102" s="332"/>
      <c r="N102" s="332"/>
      <c r="O102" s="332"/>
      <c r="P102" s="332"/>
      <c r="Q102" s="332"/>
      <c r="R102" s="332"/>
      <c r="S102" s="332"/>
      <c r="T102" s="332"/>
      <c r="U102" s="332"/>
    </row>
    <row r="103" spans="1:21" s="331" customFormat="1" ht="27" customHeight="1" thickBot="1">
      <c r="A103" s="742"/>
      <c r="B103" s="423" t="s">
        <v>145</v>
      </c>
      <c r="C103" s="445" t="s">
        <v>308</v>
      </c>
      <c r="D103" s="420"/>
      <c r="E103" s="449" t="s">
        <v>310</v>
      </c>
      <c r="F103" s="420"/>
      <c r="G103" s="445" t="s">
        <v>308</v>
      </c>
      <c r="H103" s="420"/>
      <c r="I103" s="449" t="s">
        <v>310</v>
      </c>
      <c r="J103" s="420"/>
      <c r="K103" s="445" t="s">
        <v>308</v>
      </c>
      <c r="L103" s="323"/>
      <c r="M103" s="332"/>
      <c r="N103" s="332"/>
      <c r="O103" s="332"/>
      <c r="P103" s="332"/>
      <c r="Q103" s="332"/>
      <c r="R103" s="332"/>
      <c r="S103" s="332"/>
      <c r="T103" s="332"/>
      <c r="U103" s="332"/>
    </row>
    <row r="104" spans="1:21" s="331" customFormat="1" ht="27" customHeight="1" thickTop="1">
      <c r="A104" s="742"/>
      <c r="B104" s="423" t="s">
        <v>146</v>
      </c>
      <c r="C104" s="446"/>
      <c r="D104" s="420"/>
      <c r="E104" s="446"/>
      <c r="F104" s="420" t="s">
        <v>91</v>
      </c>
      <c r="G104" s="448"/>
      <c r="H104" s="421"/>
      <c r="I104" s="448"/>
      <c r="J104" s="421"/>
      <c r="K104" s="448"/>
      <c r="L104" s="323"/>
      <c r="M104" s="332"/>
      <c r="N104" s="332"/>
      <c r="O104" s="332"/>
      <c r="P104" s="332"/>
      <c r="Q104" s="332"/>
      <c r="R104" s="332"/>
      <c r="S104" s="332"/>
      <c r="T104" s="332"/>
      <c r="U104" s="332"/>
    </row>
    <row r="105" spans="1:21" s="331" customFormat="1" ht="27" customHeight="1">
      <c r="A105" s="742"/>
      <c r="B105" s="423" t="s">
        <v>147</v>
      </c>
      <c r="C105" s="447" t="s">
        <v>309</v>
      </c>
      <c r="D105" s="420"/>
      <c r="E105" s="447" t="s">
        <v>309</v>
      </c>
      <c r="F105" s="420"/>
      <c r="G105" s="449" t="s">
        <v>310</v>
      </c>
      <c r="H105" s="420"/>
      <c r="I105" s="449" t="s">
        <v>310</v>
      </c>
      <c r="J105" s="420"/>
      <c r="K105" s="449" t="s">
        <v>310</v>
      </c>
      <c r="L105" s="323"/>
      <c r="M105" s="332"/>
      <c r="N105" s="332"/>
      <c r="O105" s="332"/>
      <c r="P105" s="332"/>
      <c r="Q105" s="332"/>
      <c r="R105" s="332"/>
      <c r="S105" s="332"/>
      <c r="T105" s="332"/>
      <c r="U105" s="332"/>
    </row>
    <row r="106" spans="1:21" s="331" customFormat="1" ht="27" customHeight="1">
      <c r="A106" s="742"/>
      <c r="B106" s="419" t="s">
        <v>148</v>
      </c>
      <c r="C106" s="320"/>
      <c r="D106" s="420" t="s">
        <v>91</v>
      </c>
      <c r="E106" s="320"/>
      <c r="F106" s="420"/>
      <c r="G106" s="320"/>
      <c r="H106" s="421"/>
      <c r="I106" s="320"/>
      <c r="J106" s="421"/>
      <c r="K106" s="320"/>
      <c r="L106" s="323"/>
      <c r="M106" s="332"/>
      <c r="N106" s="332"/>
      <c r="O106" s="332"/>
      <c r="P106" s="332"/>
      <c r="Q106" s="332"/>
      <c r="R106" s="332"/>
      <c r="S106" s="332"/>
      <c r="T106" s="332"/>
      <c r="U106" s="332"/>
    </row>
    <row r="107" spans="1:21" s="331" customFormat="1" ht="27" customHeight="1">
      <c r="A107" s="742"/>
      <c r="B107" s="419" t="s">
        <v>149</v>
      </c>
      <c r="C107" s="320"/>
      <c r="D107" s="420"/>
      <c r="E107" s="320"/>
      <c r="F107" s="420"/>
      <c r="G107" s="320"/>
      <c r="H107" s="420"/>
      <c r="I107" s="320"/>
      <c r="J107" s="420"/>
      <c r="K107" s="320"/>
      <c r="L107" s="323"/>
      <c r="M107" s="332"/>
      <c r="N107" s="332"/>
      <c r="O107" s="332"/>
      <c r="P107" s="332"/>
      <c r="Q107" s="332"/>
      <c r="R107" s="332"/>
      <c r="S107" s="332"/>
      <c r="T107" s="332"/>
      <c r="U107" s="332"/>
    </row>
    <row r="108" spans="1:21" s="331" customFormat="1" ht="27" customHeight="1">
      <c r="A108" s="742"/>
      <c r="B108" s="419" t="s">
        <v>150</v>
      </c>
      <c r="C108" s="320"/>
      <c r="D108" s="420"/>
      <c r="E108" s="320"/>
      <c r="F108" s="420"/>
      <c r="G108" s="320"/>
      <c r="H108" s="421"/>
      <c r="I108" s="320"/>
      <c r="J108" s="421"/>
      <c r="K108" s="320"/>
      <c r="L108" s="323"/>
      <c r="M108" s="332"/>
      <c r="N108" s="332"/>
      <c r="O108" s="332"/>
      <c r="P108" s="332"/>
      <c r="Q108" s="332"/>
      <c r="R108" s="332"/>
      <c r="S108" s="332"/>
      <c r="T108" s="332"/>
      <c r="U108" s="332"/>
    </row>
    <row r="109" spans="1:21" s="331" customFormat="1" ht="27" customHeight="1">
      <c r="A109" s="742"/>
      <c r="B109" s="419" t="s">
        <v>151</v>
      </c>
      <c r="C109" s="430"/>
      <c r="D109" s="420"/>
      <c r="E109" s="430"/>
      <c r="F109" s="420"/>
      <c r="G109" s="430"/>
      <c r="H109" s="420"/>
      <c r="I109" s="430"/>
      <c r="J109" s="420"/>
      <c r="K109" s="430"/>
      <c r="L109" s="323"/>
      <c r="M109" s="332"/>
      <c r="N109" s="332"/>
      <c r="O109" s="332"/>
      <c r="P109" s="332"/>
      <c r="Q109" s="332"/>
      <c r="R109" s="332"/>
      <c r="S109" s="332"/>
      <c r="T109" s="332"/>
      <c r="U109" s="332"/>
    </row>
    <row r="110" spans="1:21" s="331" customFormat="1" ht="27" customHeight="1">
      <c r="A110" s="742"/>
      <c r="B110" s="419" t="s">
        <v>152</v>
      </c>
      <c r="C110" s="320"/>
      <c r="D110" s="420" t="s">
        <v>91</v>
      </c>
      <c r="E110" s="320"/>
      <c r="F110" s="420"/>
      <c r="G110" s="320"/>
      <c r="H110" s="420"/>
      <c r="I110" s="320"/>
      <c r="J110" s="420" t="s">
        <v>91</v>
      </c>
      <c r="K110" s="320"/>
      <c r="L110" s="323" t="s">
        <v>91</v>
      </c>
      <c r="M110" s="332"/>
      <c r="N110" s="332"/>
      <c r="O110" s="332"/>
      <c r="P110" s="332"/>
      <c r="Q110" s="332"/>
      <c r="R110" s="332"/>
      <c r="S110" s="332"/>
      <c r="T110" s="332"/>
      <c r="U110" s="332"/>
    </row>
    <row r="111" spans="1:21" s="331" customFormat="1" ht="27" customHeight="1" thickBot="1">
      <c r="A111" s="743"/>
      <c r="B111" s="422" t="s">
        <v>153</v>
      </c>
      <c r="C111" s="316"/>
      <c r="D111" s="425"/>
      <c r="E111" s="316"/>
      <c r="F111" s="425"/>
      <c r="G111" s="316"/>
      <c r="H111" s="425"/>
      <c r="I111" s="316"/>
      <c r="J111" s="425"/>
      <c r="K111" s="316"/>
      <c r="L111" s="426"/>
      <c r="M111" s="332"/>
      <c r="N111" s="332"/>
      <c r="O111" s="332"/>
      <c r="P111" s="332"/>
      <c r="Q111" s="332"/>
      <c r="R111" s="332"/>
      <c r="S111" s="332"/>
      <c r="T111" s="332"/>
      <c r="U111" s="332"/>
    </row>
    <row r="112" spans="1:21" s="331" customFormat="1" ht="27" customHeight="1" thickTop="1">
      <c r="A112" s="744" t="s">
        <v>301</v>
      </c>
      <c r="B112" s="416" t="s">
        <v>144</v>
      </c>
      <c r="C112" s="444"/>
      <c r="D112" s="417"/>
      <c r="E112" s="448"/>
      <c r="F112" s="417" t="s">
        <v>91</v>
      </c>
      <c r="G112" s="444"/>
      <c r="H112" s="417"/>
      <c r="I112" s="448"/>
      <c r="J112" s="417" t="s">
        <v>91</v>
      </c>
      <c r="K112" s="444"/>
      <c r="L112" s="417"/>
      <c r="M112" s="332"/>
      <c r="N112" s="332"/>
      <c r="O112" s="332"/>
      <c r="P112" s="332"/>
      <c r="Q112" s="332"/>
      <c r="R112" s="332"/>
      <c r="S112" s="332"/>
      <c r="T112" s="332"/>
      <c r="U112" s="332"/>
    </row>
    <row r="113" spans="1:21" s="331" customFormat="1" ht="27" customHeight="1" thickBot="1">
      <c r="A113" s="742"/>
      <c r="B113" s="423" t="s">
        <v>145</v>
      </c>
      <c r="C113" s="445" t="s">
        <v>308</v>
      </c>
      <c r="D113" s="420"/>
      <c r="E113" s="449" t="s">
        <v>310</v>
      </c>
      <c r="F113" s="420"/>
      <c r="G113" s="445" t="s">
        <v>308</v>
      </c>
      <c r="H113" s="420"/>
      <c r="I113" s="449" t="s">
        <v>310</v>
      </c>
      <c r="J113" s="420"/>
      <c r="K113" s="445" t="s">
        <v>308</v>
      </c>
      <c r="L113" s="420"/>
      <c r="M113" s="332"/>
      <c r="N113" s="332"/>
      <c r="O113" s="332"/>
      <c r="P113" s="332"/>
      <c r="Q113" s="332"/>
      <c r="R113" s="332"/>
      <c r="S113" s="332"/>
      <c r="T113" s="332"/>
      <c r="U113" s="332"/>
    </row>
    <row r="114" spans="1:21" s="331" customFormat="1" ht="27" customHeight="1" thickTop="1">
      <c r="A114" s="742"/>
      <c r="B114" s="423" t="s">
        <v>146</v>
      </c>
      <c r="C114" s="446"/>
      <c r="D114" s="420"/>
      <c r="E114" s="446"/>
      <c r="F114" s="420"/>
      <c r="G114" s="448"/>
      <c r="H114" s="421"/>
      <c r="I114" s="448"/>
      <c r="J114" s="420"/>
      <c r="K114" s="448"/>
      <c r="L114" s="421"/>
      <c r="M114" s="332"/>
      <c r="N114" s="332"/>
      <c r="O114" s="332"/>
      <c r="P114" s="332"/>
      <c r="Q114" s="332"/>
      <c r="R114" s="332"/>
      <c r="S114" s="332"/>
      <c r="T114" s="332"/>
      <c r="U114" s="332"/>
    </row>
    <row r="115" spans="1:21" s="331" customFormat="1" ht="27" customHeight="1">
      <c r="A115" s="742"/>
      <c r="B115" s="419" t="s">
        <v>147</v>
      </c>
      <c r="C115" s="447" t="s">
        <v>309</v>
      </c>
      <c r="D115" s="420"/>
      <c r="E115" s="447" t="s">
        <v>309</v>
      </c>
      <c r="F115" s="420"/>
      <c r="G115" s="449" t="s">
        <v>310</v>
      </c>
      <c r="H115" s="420"/>
      <c r="I115" s="449" t="s">
        <v>310</v>
      </c>
      <c r="J115" s="420"/>
      <c r="K115" s="449" t="s">
        <v>310</v>
      </c>
      <c r="L115" s="420"/>
      <c r="M115" s="332"/>
      <c r="N115" s="332"/>
      <c r="O115" s="332"/>
      <c r="P115" s="332"/>
      <c r="Q115" s="332"/>
      <c r="R115" s="332"/>
      <c r="S115" s="332"/>
      <c r="T115" s="332"/>
      <c r="U115" s="332"/>
    </row>
    <row r="116" spans="1:21" s="331" customFormat="1" ht="27" customHeight="1">
      <c r="A116" s="742"/>
      <c r="B116" s="419" t="s">
        <v>148</v>
      </c>
      <c r="C116" s="320"/>
      <c r="D116" s="420" t="s">
        <v>91</v>
      </c>
      <c r="E116" s="320"/>
      <c r="F116" s="420"/>
      <c r="G116" s="320"/>
      <c r="H116" s="421"/>
      <c r="I116" s="320"/>
      <c r="J116" s="420"/>
      <c r="K116" s="320"/>
      <c r="L116" s="421"/>
      <c r="M116" s="332"/>
      <c r="N116" s="332"/>
      <c r="O116" s="332"/>
      <c r="P116" s="332"/>
      <c r="Q116" s="332"/>
      <c r="R116" s="332"/>
      <c r="S116" s="332"/>
      <c r="T116" s="332"/>
      <c r="U116" s="332"/>
    </row>
    <row r="117" spans="1:21" s="331" customFormat="1" ht="27" customHeight="1">
      <c r="A117" s="742"/>
      <c r="B117" s="419" t="s">
        <v>149</v>
      </c>
      <c r="C117" s="320"/>
      <c r="D117" s="420"/>
      <c r="E117" s="320"/>
      <c r="F117" s="420"/>
      <c r="G117" s="320"/>
      <c r="H117" s="420"/>
      <c r="I117" s="320"/>
      <c r="J117" s="420"/>
      <c r="K117" s="320"/>
      <c r="L117" s="420"/>
      <c r="M117" s="332"/>
      <c r="N117" s="332"/>
      <c r="O117" s="332"/>
      <c r="P117" s="332"/>
      <c r="Q117" s="332"/>
      <c r="R117" s="332"/>
      <c r="S117" s="332"/>
      <c r="T117" s="332"/>
      <c r="U117" s="332"/>
    </row>
    <row r="118" spans="1:21" s="331" customFormat="1" ht="27" customHeight="1">
      <c r="A118" s="742"/>
      <c r="B118" s="419" t="s">
        <v>150</v>
      </c>
      <c r="C118" s="320"/>
      <c r="D118" s="420"/>
      <c r="E118" s="320"/>
      <c r="F118" s="420"/>
      <c r="G118" s="320"/>
      <c r="H118" s="421"/>
      <c r="I118" s="320"/>
      <c r="J118" s="420"/>
      <c r="K118" s="320"/>
      <c r="L118" s="421"/>
      <c r="M118" s="332"/>
      <c r="N118" s="332"/>
      <c r="O118" s="332"/>
      <c r="P118" s="332"/>
      <c r="Q118" s="332"/>
      <c r="R118" s="332"/>
      <c r="S118" s="332"/>
      <c r="T118" s="332"/>
      <c r="U118" s="332"/>
    </row>
    <row r="119" spans="1:21" s="331" customFormat="1" ht="27" customHeight="1">
      <c r="A119" s="742"/>
      <c r="B119" s="419" t="s">
        <v>151</v>
      </c>
      <c r="C119" s="430"/>
      <c r="D119" s="420"/>
      <c r="E119" s="430"/>
      <c r="F119" s="420"/>
      <c r="G119" s="430"/>
      <c r="H119" s="420"/>
      <c r="I119" s="430"/>
      <c r="J119" s="420"/>
      <c r="K119" s="430"/>
      <c r="L119" s="420"/>
      <c r="M119" s="332"/>
      <c r="N119" s="332"/>
      <c r="O119" s="332"/>
      <c r="P119" s="332"/>
      <c r="Q119" s="332"/>
      <c r="R119" s="332"/>
      <c r="S119" s="332"/>
      <c r="T119" s="332"/>
      <c r="U119" s="332"/>
    </row>
    <row r="120" spans="1:21" s="331" customFormat="1" ht="27" customHeight="1">
      <c r="A120" s="742"/>
      <c r="B120" s="423" t="s">
        <v>152</v>
      </c>
      <c r="C120" s="320"/>
      <c r="D120" s="420" t="s">
        <v>91</v>
      </c>
      <c r="E120" s="320"/>
      <c r="F120" s="420"/>
      <c r="G120" s="320"/>
      <c r="H120" s="420"/>
      <c r="I120" s="320"/>
      <c r="J120" s="420"/>
      <c r="K120" s="320"/>
      <c r="L120" s="420"/>
      <c r="M120" s="332"/>
      <c r="N120" s="332"/>
      <c r="O120" s="332"/>
      <c r="P120" s="332"/>
      <c r="Q120" s="332"/>
      <c r="R120" s="332"/>
      <c r="S120" s="332"/>
      <c r="T120" s="332"/>
      <c r="U120" s="332"/>
    </row>
    <row r="121" spans="1:21" s="331" customFormat="1" ht="27" customHeight="1" thickBot="1">
      <c r="A121" s="743"/>
      <c r="B121" s="424" t="s">
        <v>154</v>
      </c>
      <c r="C121" s="316"/>
      <c r="D121" s="425"/>
      <c r="E121" s="316"/>
      <c r="F121" s="425"/>
      <c r="G121" s="316"/>
      <c r="H121" s="425"/>
      <c r="I121" s="316"/>
      <c r="J121" s="425"/>
      <c r="K121" s="316"/>
      <c r="L121" s="425"/>
      <c r="M121" s="332"/>
      <c r="N121" s="332"/>
      <c r="O121" s="332"/>
      <c r="P121" s="332"/>
      <c r="Q121" s="332"/>
      <c r="R121" s="332"/>
      <c r="S121" s="332"/>
      <c r="T121" s="332"/>
      <c r="U121" s="332"/>
    </row>
    <row r="122" spans="1:21" s="331" customFormat="1" ht="27" customHeight="1" thickTop="1">
      <c r="A122" s="744" t="s">
        <v>302</v>
      </c>
      <c r="B122" s="416" t="s">
        <v>144</v>
      </c>
      <c r="C122" s="444"/>
      <c r="D122" s="417" t="s">
        <v>91</v>
      </c>
      <c r="E122" s="448"/>
      <c r="F122" s="417"/>
      <c r="G122" s="444"/>
      <c r="H122" s="417"/>
      <c r="I122" s="448"/>
      <c r="J122" s="417"/>
      <c r="K122" s="444"/>
      <c r="L122" s="418"/>
      <c r="M122" s="304"/>
      <c r="N122" s="304"/>
      <c r="O122" s="332"/>
      <c r="P122" s="332"/>
      <c r="Q122" s="332"/>
      <c r="R122" s="332"/>
      <c r="S122" s="332"/>
      <c r="T122" s="332"/>
      <c r="U122" s="332"/>
    </row>
    <row r="123" spans="1:21" s="331" customFormat="1" ht="27" customHeight="1" thickBot="1">
      <c r="A123" s="742"/>
      <c r="B123" s="423" t="s">
        <v>145</v>
      </c>
      <c r="C123" s="445" t="s">
        <v>308</v>
      </c>
      <c r="D123" s="420"/>
      <c r="E123" s="449" t="s">
        <v>310</v>
      </c>
      <c r="F123" s="420"/>
      <c r="G123" s="445" t="s">
        <v>308</v>
      </c>
      <c r="H123" s="420"/>
      <c r="I123" s="449" t="s">
        <v>310</v>
      </c>
      <c r="J123" s="420"/>
      <c r="K123" s="445" t="s">
        <v>308</v>
      </c>
      <c r="L123" s="323"/>
      <c r="M123" s="304"/>
      <c r="N123" s="304"/>
      <c r="O123" s="332"/>
      <c r="P123" s="332"/>
      <c r="Q123" s="332"/>
      <c r="R123" s="332"/>
      <c r="S123" s="332"/>
      <c r="T123" s="332"/>
      <c r="U123" s="332"/>
    </row>
    <row r="124" spans="1:21" s="331" customFormat="1" ht="27" customHeight="1" thickTop="1">
      <c r="A124" s="742"/>
      <c r="B124" s="423" t="s">
        <v>146</v>
      </c>
      <c r="C124" s="446"/>
      <c r="D124" s="420" t="s">
        <v>91</v>
      </c>
      <c r="E124" s="446"/>
      <c r="F124" s="420"/>
      <c r="G124" s="448"/>
      <c r="H124" s="421"/>
      <c r="I124" s="448"/>
      <c r="J124" s="421"/>
      <c r="K124" s="448"/>
      <c r="L124" s="323"/>
      <c r="M124" s="304"/>
      <c r="N124" s="304"/>
      <c r="O124" s="332"/>
      <c r="P124" s="332"/>
      <c r="Q124" s="332"/>
      <c r="R124" s="332"/>
      <c r="S124" s="332"/>
      <c r="T124" s="332"/>
      <c r="U124" s="332"/>
    </row>
    <row r="125" spans="1:21" s="331" customFormat="1" ht="27" customHeight="1">
      <c r="A125" s="742"/>
      <c r="B125" s="423" t="s">
        <v>147</v>
      </c>
      <c r="C125" s="447" t="s">
        <v>309</v>
      </c>
      <c r="D125" s="420"/>
      <c r="E125" s="447" t="s">
        <v>309</v>
      </c>
      <c r="F125" s="420"/>
      <c r="G125" s="449" t="s">
        <v>310</v>
      </c>
      <c r="H125" s="420"/>
      <c r="I125" s="449" t="s">
        <v>310</v>
      </c>
      <c r="J125" s="420"/>
      <c r="K125" s="449" t="s">
        <v>310</v>
      </c>
      <c r="L125" s="323"/>
      <c r="M125" s="304"/>
      <c r="N125" s="304"/>
      <c r="O125" s="332"/>
      <c r="P125" s="332"/>
      <c r="Q125" s="332"/>
      <c r="R125" s="332"/>
      <c r="S125" s="332"/>
      <c r="T125" s="332"/>
      <c r="U125" s="332"/>
    </row>
    <row r="126" spans="1:21" s="331" customFormat="1" ht="27.75" customHeight="1">
      <c r="A126" s="742"/>
      <c r="B126" s="419" t="s">
        <v>148</v>
      </c>
      <c r="C126" s="320"/>
      <c r="D126" s="420" t="s">
        <v>91</v>
      </c>
      <c r="E126" s="320"/>
      <c r="F126" s="420"/>
      <c r="G126" s="320"/>
      <c r="H126" s="421"/>
      <c r="I126" s="320"/>
      <c r="J126" s="421"/>
      <c r="K126" s="320"/>
      <c r="L126" s="323"/>
      <c r="M126" s="304"/>
      <c r="N126" s="304"/>
      <c r="O126" s="332"/>
      <c r="P126" s="332"/>
      <c r="Q126" s="332"/>
      <c r="R126" s="332"/>
      <c r="S126" s="332"/>
      <c r="T126" s="332"/>
      <c r="U126" s="332"/>
    </row>
    <row r="127" spans="1:21" s="331" customFormat="1" ht="27" customHeight="1">
      <c r="A127" s="742"/>
      <c r="B127" s="419" t="s">
        <v>149</v>
      </c>
      <c r="C127" s="320"/>
      <c r="D127" s="420"/>
      <c r="E127" s="320"/>
      <c r="F127" s="420"/>
      <c r="G127" s="320"/>
      <c r="H127" s="420"/>
      <c r="I127" s="320"/>
      <c r="J127" s="420"/>
      <c r="K127" s="320"/>
      <c r="L127" s="323"/>
      <c r="M127" s="304"/>
      <c r="N127" s="304"/>
      <c r="O127" s="332"/>
      <c r="P127" s="332"/>
      <c r="Q127" s="332"/>
      <c r="R127" s="332"/>
      <c r="S127" s="332"/>
      <c r="T127" s="332"/>
      <c r="U127" s="332"/>
    </row>
    <row r="128" spans="1:21" s="331" customFormat="1" ht="27" customHeight="1">
      <c r="A128" s="742"/>
      <c r="B128" s="423" t="s">
        <v>150</v>
      </c>
      <c r="C128" s="320"/>
      <c r="D128" s="420"/>
      <c r="E128" s="320"/>
      <c r="F128" s="420"/>
      <c r="G128" s="320"/>
      <c r="H128" s="421"/>
      <c r="I128" s="320"/>
      <c r="J128" s="421"/>
      <c r="K128" s="320"/>
      <c r="L128" s="323"/>
      <c r="M128" s="304"/>
      <c r="N128" s="304"/>
      <c r="O128" s="332"/>
      <c r="P128" s="332"/>
      <c r="Q128" s="332"/>
      <c r="R128" s="332"/>
      <c r="S128" s="332"/>
      <c r="T128" s="332"/>
      <c r="U128" s="332"/>
    </row>
    <row r="129" spans="1:21" s="331" customFormat="1" ht="27" customHeight="1">
      <c r="A129" s="742"/>
      <c r="B129" s="419" t="s">
        <v>151</v>
      </c>
      <c r="C129" s="430"/>
      <c r="D129" s="420"/>
      <c r="E129" s="430"/>
      <c r="F129" s="420"/>
      <c r="G129" s="430"/>
      <c r="H129" s="420"/>
      <c r="I129" s="430"/>
      <c r="J129" s="420"/>
      <c r="K129" s="430"/>
      <c r="L129" s="323"/>
      <c r="M129" s="304"/>
      <c r="N129" s="304"/>
      <c r="O129" s="332"/>
      <c r="P129" s="332"/>
      <c r="Q129" s="332"/>
      <c r="R129" s="332"/>
      <c r="S129" s="332"/>
      <c r="T129" s="332"/>
      <c r="U129" s="332"/>
    </row>
    <row r="130" spans="1:21" s="331" customFormat="1" ht="27" customHeight="1">
      <c r="A130" s="742"/>
      <c r="B130" s="419" t="s">
        <v>152</v>
      </c>
      <c r="C130" s="320"/>
      <c r="D130" s="420"/>
      <c r="E130" s="320"/>
      <c r="F130" s="420"/>
      <c r="G130" s="320"/>
      <c r="H130" s="420"/>
      <c r="I130" s="320"/>
      <c r="J130" s="420" t="s">
        <v>91</v>
      </c>
      <c r="K130" s="320"/>
      <c r="L130" s="323" t="s">
        <v>91</v>
      </c>
      <c r="O130" s="332"/>
      <c r="P130" s="332"/>
      <c r="Q130" s="332"/>
      <c r="R130" s="332"/>
      <c r="S130" s="332"/>
      <c r="T130" s="332"/>
      <c r="U130" s="332"/>
    </row>
    <row r="131" spans="1:21" s="331" customFormat="1" ht="28.5" customHeight="1" thickBot="1">
      <c r="A131" s="743"/>
      <c r="B131" s="424" t="s">
        <v>153</v>
      </c>
      <c r="C131" s="316"/>
      <c r="D131" s="425"/>
      <c r="E131" s="316"/>
      <c r="F131" s="425"/>
      <c r="G131" s="316"/>
      <c r="H131" s="425"/>
      <c r="I131" s="316"/>
      <c r="J131" s="425"/>
      <c r="K131" s="316"/>
      <c r="L131" s="426"/>
      <c r="O131" s="332"/>
      <c r="P131" s="332"/>
      <c r="Q131" s="332"/>
      <c r="R131" s="332"/>
      <c r="S131" s="332"/>
      <c r="T131" s="332"/>
      <c r="U131" s="332"/>
    </row>
    <row r="132" spans="1:21" s="331" customFormat="1" ht="27" customHeight="1" thickTop="1">
      <c r="A132" s="742" t="s">
        <v>303</v>
      </c>
      <c r="B132" s="431" t="s">
        <v>144</v>
      </c>
      <c r="C132" s="444"/>
      <c r="D132" s="417"/>
      <c r="E132" s="448"/>
      <c r="F132" s="417"/>
      <c r="G132" s="444"/>
      <c r="H132" s="417"/>
      <c r="I132" s="448"/>
      <c r="J132" s="417"/>
      <c r="K132" s="444"/>
      <c r="L132" s="418"/>
      <c r="O132" s="332"/>
      <c r="P132" s="332"/>
      <c r="Q132" s="332"/>
      <c r="R132" s="332"/>
      <c r="S132" s="332"/>
      <c r="T132" s="332"/>
      <c r="U132" s="332"/>
    </row>
    <row r="133" spans="1:21" s="331" customFormat="1" ht="27" customHeight="1" thickBot="1">
      <c r="A133" s="742"/>
      <c r="B133" s="423" t="s">
        <v>145</v>
      </c>
      <c r="C133" s="445" t="s">
        <v>308</v>
      </c>
      <c r="D133" s="420"/>
      <c r="E133" s="449" t="s">
        <v>310</v>
      </c>
      <c r="F133" s="420"/>
      <c r="G133" s="445" t="s">
        <v>308</v>
      </c>
      <c r="H133" s="420"/>
      <c r="I133" s="449" t="s">
        <v>310</v>
      </c>
      <c r="J133" s="420"/>
      <c r="K133" s="445" t="s">
        <v>308</v>
      </c>
      <c r="L133" s="323"/>
      <c r="O133" s="332"/>
      <c r="P133" s="332"/>
      <c r="Q133" s="332"/>
      <c r="R133" s="332"/>
      <c r="S133" s="332"/>
      <c r="T133" s="332"/>
      <c r="U133" s="332"/>
    </row>
    <row r="134" spans="1:21" s="331" customFormat="1" ht="27" customHeight="1" thickTop="1">
      <c r="A134" s="742"/>
      <c r="B134" s="423" t="s">
        <v>146</v>
      </c>
      <c r="C134" s="446"/>
      <c r="D134" s="420"/>
      <c r="E134" s="446"/>
      <c r="F134" s="420"/>
      <c r="G134" s="448"/>
      <c r="H134" s="421"/>
      <c r="I134" s="448"/>
      <c r="J134" s="421"/>
      <c r="K134" s="448"/>
      <c r="L134" s="323"/>
      <c r="O134" s="332"/>
      <c r="P134" s="332"/>
      <c r="Q134" s="332"/>
      <c r="R134" s="332"/>
      <c r="S134" s="332"/>
      <c r="T134" s="332"/>
      <c r="U134" s="332"/>
    </row>
    <row r="135" spans="1:21" s="331" customFormat="1" ht="27" customHeight="1">
      <c r="A135" s="742"/>
      <c r="B135" s="423" t="s">
        <v>147</v>
      </c>
      <c r="C135" s="447" t="s">
        <v>309</v>
      </c>
      <c r="D135" s="420"/>
      <c r="E135" s="447" t="s">
        <v>309</v>
      </c>
      <c r="F135" s="420"/>
      <c r="G135" s="449" t="s">
        <v>310</v>
      </c>
      <c r="H135" s="420"/>
      <c r="I135" s="449" t="s">
        <v>310</v>
      </c>
      <c r="J135" s="420"/>
      <c r="K135" s="449" t="s">
        <v>310</v>
      </c>
      <c r="L135" s="323"/>
      <c r="O135" s="332"/>
      <c r="P135" s="332"/>
      <c r="Q135" s="332"/>
      <c r="R135" s="332"/>
      <c r="S135" s="332"/>
      <c r="T135" s="332"/>
      <c r="U135" s="332"/>
    </row>
    <row r="136" spans="1:21" s="331" customFormat="1" ht="27" customHeight="1">
      <c r="A136" s="742"/>
      <c r="B136" s="423" t="s">
        <v>148</v>
      </c>
      <c r="C136" s="320"/>
      <c r="D136" s="420" t="s">
        <v>91</v>
      </c>
      <c r="E136" s="320"/>
      <c r="F136" s="420"/>
      <c r="G136" s="320"/>
      <c r="H136" s="421"/>
      <c r="I136" s="320"/>
      <c r="J136" s="421"/>
      <c r="K136" s="320"/>
      <c r="L136" s="323" t="s">
        <v>91</v>
      </c>
      <c r="O136" s="332"/>
      <c r="P136" s="332"/>
      <c r="Q136" s="332"/>
      <c r="R136" s="332"/>
      <c r="S136" s="332"/>
      <c r="T136" s="332"/>
      <c r="U136" s="332"/>
    </row>
    <row r="137" spans="1:21" s="331" customFormat="1" ht="27" customHeight="1">
      <c r="A137" s="742"/>
      <c r="B137" s="423" t="s">
        <v>149</v>
      </c>
      <c r="C137" s="320"/>
      <c r="D137" s="420"/>
      <c r="E137" s="320"/>
      <c r="F137" s="420"/>
      <c r="G137" s="320"/>
      <c r="H137" s="420"/>
      <c r="I137" s="320"/>
      <c r="J137" s="420"/>
      <c r="K137" s="320"/>
      <c r="L137" s="323"/>
      <c r="O137" s="332"/>
      <c r="P137" s="332"/>
      <c r="Q137" s="332"/>
      <c r="R137" s="332"/>
      <c r="S137" s="332"/>
      <c r="T137" s="332"/>
      <c r="U137" s="332"/>
    </row>
    <row r="138" spans="1:21" s="331" customFormat="1" ht="27" customHeight="1">
      <c r="A138" s="742"/>
      <c r="B138" s="423" t="s">
        <v>150</v>
      </c>
      <c r="C138" s="320"/>
      <c r="D138" s="420"/>
      <c r="E138" s="320"/>
      <c r="F138" s="420"/>
      <c r="G138" s="320"/>
      <c r="H138" s="421"/>
      <c r="I138" s="320"/>
      <c r="J138" s="421"/>
      <c r="K138" s="320"/>
      <c r="L138" s="323"/>
      <c r="O138" s="332"/>
      <c r="P138" s="332"/>
      <c r="Q138" s="332"/>
      <c r="R138" s="332"/>
      <c r="S138" s="332"/>
      <c r="T138" s="332"/>
      <c r="U138" s="332"/>
    </row>
    <row r="139" spans="1:21" s="331" customFormat="1" ht="27" customHeight="1">
      <c r="A139" s="742"/>
      <c r="B139" s="419" t="s">
        <v>151</v>
      </c>
      <c r="C139" s="430"/>
      <c r="D139" s="420"/>
      <c r="E139" s="430"/>
      <c r="F139" s="420"/>
      <c r="G139" s="430"/>
      <c r="H139" s="420"/>
      <c r="I139" s="430"/>
      <c r="J139" s="420"/>
      <c r="K139" s="430"/>
      <c r="L139" s="323"/>
      <c r="O139" s="332"/>
      <c r="P139" s="332"/>
      <c r="Q139" s="332"/>
      <c r="R139" s="332"/>
      <c r="S139" s="332"/>
      <c r="T139" s="332"/>
      <c r="U139" s="332"/>
    </row>
    <row r="140" spans="1:21" s="331" customFormat="1" ht="27" customHeight="1">
      <c r="A140" s="742"/>
      <c r="B140" s="419" t="s">
        <v>152</v>
      </c>
      <c r="C140" s="320"/>
      <c r="D140" s="420"/>
      <c r="E140" s="320"/>
      <c r="F140" s="420"/>
      <c r="G140" s="320"/>
      <c r="H140" s="420"/>
      <c r="I140" s="320"/>
      <c r="J140" s="420" t="s">
        <v>91</v>
      </c>
      <c r="K140" s="320"/>
      <c r="L140" s="323"/>
      <c r="O140" s="332"/>
      <c r="P140" s="332"/>
      <c r="Q140" s="332"/>
      <c r="R140" s="332"/>
      <c r="S140" s="332"/>
      <c r="T140" s="332"/>
      <c r="U140" s="332"/>
    </row>
    <row r="141" spans="1:21" s="331" customFormat="1" ht="27" customHeight="1" thickBot="1">
      <c r="A141" s="743"/>
      <c r="B141" s="424" t="s">
        <v>153</v>
      </c>
      <c r="C141" s="316"/>
      <c r="D141" s="425"/>
      <c r="E141" s="316"/>
      <c r="F141" s="425"/>
      <c r="G141" s="316"/>
      <c r="H141" s="425"/>
      <c r="I141" s="316"/>
      <c r="J141" s="425"/>
      <c r="K141" s="316"/>
      <c r="L141" s="426"/>
      <c r="O141" s="332"/>
      <c r="P141" s="332"/>
      <c r="Q141" s="332"/>
      <c r="R141" s="332"/>
      <c r="S141" s="332"/>
      <c r="T141" s="332"/>
      <c r="U141" s="332"/>
    </row>
    <row r="142" spans="1:21" s="331" customFormat="1" ht="27" customHeight="1" thickTop="1">
      <c r="A142" s="744" t="s">
        <v>304</v>
      </c>
      <c r="B142" s="416" t="s">
        <v>144</v>
      </c>
      <c r="C142" s="444"/>
      <c r="D142" s="417"/>
      <c r="E142" s="448"/>
      <c r="F142" s="417"/>
      <c r="G142" s="444"/>
      <c r="H142" s="417"/>
      <c r="I142" s="448"/>
      <c r="J142" s="417"/>
      <c r="K142" s="444"/>
      <c r="L142" s="418"/>
      <c r="O142" s="332"/>
      <c r="P142" s="332"/>
      <c r="Q142" s="332"/>
      <c r="R142" s="332"/>
      <c r="S142" s="332"/>
      <c r="T142" s="332"/>
      <c r="U142" s="332"/>
    </row>
    <row r="143" spans="1:21" s="331" customFormat="1" ht="27" customHeight="1" thickBot="1">
      <c r="A143" s="742"/>
      <c r="B143" s="423" t="s">
        <v>145</v>
      </c>
      <c r="C143" s="445" t="s">
        <v>308</v>
      </c>
      <c r="D143" s="420"/>
      <c r="E143" s="449" t="s">
        <v>310</v>
      </c>
      <c r="F143" s="420"/>
      <c r="G143" s="445" t="s">
        <v>308</v>
      </c>
      <c r="H143" s="420"/>
      <c r="I143" s="449" t="s">
        <v>310</v>
      </c>
      <c r="J143" s="420"/>
      <c r="K143" s="445" t="s">
        <v>308</v>
      </c>
      <c r="L143" s="323"/>
      <c r="O143" s="332"/>
      <c r="P143" s="332"/>
      <c r="Q143" s="332"/>
      <c r="R143" s="332"/>
      <c r="S143" s="332"/>
      <c r="T143" s="332"/>
      <c r="U143" s="332"/>
    </row>
    <row r="144" spans="1:21" s="331" customFormat="1" ht="27" customHeight="1" thickTop="1">
      <c r="A144" s="742"/>
      <c r="B144" s="423" t="s">
        <v>146</v>
      </c>
      <c r="C144" s="446"/>
      <c r="D144" s="420"/>
      <c r="E144" s="446"/>
      <c r="F144" s="420"/>
      <c r="G144" s="448"/>
      <c r="H144" s="421"/>
      <c r="I144" s="448"/>
      <c r="J144" s="421"/>
      <c r="K144" s="448"/>
      <c r="L144" s="323"/>
      <c r="O144" s="332"/>
      <c r="P144" s="332"/>
      <c r="Q144" s="332"/>
      <c r="R144" s="332"/>
      <c r="S144" s="332"/>
      <c r="T144" s="332"/>
      <c r="U144" s="332"/>
    </row>
    <row r="145" spans="1:21" s="331" customFormat="1" ht="27" customHeight="1">
      <c r="A145" s="742"/>
      <c r="B145" s="423" t="s">
        <v>147</v>
      </c>
      <c r="C145" s="447" t="s">
        <v>309</v>
      </c>
      <c r="D145" s="420"/>
      <c r="E145" s="447" t="s">
        <v>309</v>
      </c>
      <c r="F145" s="420"/>
      <c r="G145" s="449" t="s">
        <v>310</v>
      </c>
      <c r="H145" s="420"/>
      <c r="I145" s="449" t="s">
        <v>310</v>
      </c>
      <c r="J145" s="420"/>
      <c r="K145" s="449" t="s">
        <v>310</v>
      </c>
      <c r="L145" s="323"/>
      <c r="O145" s="332"/>
      <c r="P145" s="332"/>
      <c r="Q145" s="332"/>
      <c r="R145" s="332"/>
      <c r="S145" s="332"/>
      <c r="T145" s="332"/>
      <c r="U145" s="332"/>
    </row>
    <row r="146" spans="1:21" s="331" customFormat="1" ht="27" customHeight="1">
      <c r="A146" s="742"/>
      <c r="B146" s="423" t="s">
        <v>148</v>
      </c>
      <c r="C146" s="320"/>
      <c r="D146" s="420" t="s">
        <v>91</v>
      </c>
      <c r="E146" s="320"/>
      <c r="F146" s="420"/>
      <c r="G146" s="320"/>
      <c r="H146" s="421"/>
      <c r="I146" s="320"/>
      <c r="J146" s="421"/>
      <c r="K146" s="320"/>
      <c r="L146" s="323" t="s">
        <v>91</v>
      </c>
      <c r="O146" s="332"/>
      <c r="P146" s="332"/>
      <c r="Q146" s="332"/>
      <c r="R146" s="332"/>
      <c r="S146" s="332"/>
      <c r="T146" s="332"/>
      <c r="U146" s="332"/>
    </row>
    <row r="147" spans="1:21" s="331" customFormat="1" ht="27" customHeight="1">
      <c r="A147" s="742"/>
      <c r="B147" s="423" t="s">
        <v>149</v>
      </c>
      <c r="C147" s="320"/>
      <c r="D147" s="420"/>
      <c r="E147" s="320"/>
      <c r="F147" s="420"/>
      <c r="G147" s="320"/>
      <c r="H147" s="420"/>
      <c r="I147" s="320"/>
      <c r="J147" s="420"/>
      <c r="K147" s="320"/>
      <c r="L147" s="323"/>
      <c r="O147" s="332"/>
      <c r="P147" s="332"/>
      <c r="Q147" s="332"/>
      <c r="R147" s="332"/>
      <c r="S147" s="332"/>
      <c r="T147" s="332"/>
      <c r="U147" s="332"/>
    </row>
    <row r="148" spans="1:21" s="331" customFormat="1" ht="27" customHeight="1">
      <c r="A148" s="742"/>
      <c r="B148" s="423" t="s">
        <v>150</v>
      </c>
      <c r="C148" s="320"/>
      <c r="D148" s="420"/>
      <c r="E148" s="320"/>
      <c r="F148" s="420"/>
      <c r="G148" s="320"/>
      <c r="H148" s="421"/>
      <c r="I148" s="320"/>
      <c r="J148" s="421"/>
      <c r="K148" s="320"/>
      <c r="L148" s="323"/>
      <c r="O148" s="332"/>
      <c r="P148" s="332"/>
      <c r="Q148" s="332"/>
      <c r="R148" s="332"/>
      <c r="S148" s="332"/>
      <c r="T148" s="332"/>
      <c r="U148" s="332"/>
    </row>
    <row r="149" spans="1:21" s="331" customFormat="1" ht="27" customHeight="1">
      <c r="A149" s="742"/>
      <c r="B149" s="419" t="s">
        <v>151</v>
      </c>
      <c r="C149" s="430"/>
      <c r="D149" s="420"/>
      <c r="E149" s="430"/>
      <c r="F149" s="420"/>
      <c r="G149" s="430"/>
      <c r="H149" s="420"/>
      <c r="I149" s="430"/>
      <c r="J149" s="420"/>
      <c r="K149" s="430"/>
      <c r="L149" s="323"/>
      <c r="O149" s="332"/>
      <c r="P149" s="332"/>
      <c r="Q149" s="332"/>
      <c r="R149" s="332"/>
      <c r="S149" s="332"/>
      <c r="T149" s="332"/>
      <c r="U149" s="332"/>
    </row>
    <row r="150" spans="1:21" s="331" customFormat="1" ht="27" customHeight="1">
      <c r="A150" s="742"/>
      <c r="B150" s="419" t="s">
        <v>152</v>
      </c>
      <c r="C150" s="320"/>
      <c r="D150" s="420"/>
      <c r="E150" s="320"/>
      <c r="F150" s="420"/>
      <c r="G150" s="320"/>
      <c r="H150" s="420"/>
      <c r="I150" s="320"/>
      <c r="J150" s="420" t="s">
        <v>91</v>
      </c>
      <c r="K150" s="320"/>
      <c r="L150" s="323"/>
      <c r="O150" s="332"/>
      <c r="P150" s="332"/>
      <c r="Q150" s="332"/>
      <c r="R150" s="332"/>
      <c r="S150" s="332"/>
      <c r="T150" s="332"/>
      <c r="U150" s="332"/>
    </row>
    <row r="151" spans="1:21" s="331" customFormat="1" ht="27" customHeight="1" thickBot="1">
      <c r="A151" s="743"/>
      <c r="B151" s="424" t="s">
        <v>153</v>
      </c>
      <c r="C151" s="316"/>
      <c r="D151" s="425"/>
      <c r="E151" s="316"/>
      <c r="F151" s="425"/>
      <c r="G151" s="316"/>
      <c r="H151" s="425"/>
      <c r="I151" s="316"/>
      <c r="J151" s="425"/>
      <c r="K151" s="316"/>
      <c r="L151" s="426"/>
      <c r="O151" s="332"/>
      <c r="P151" s="332"/>
      <c r="Q151" s="332"/>
      <c r="R151" s="332"/>
      <c r="S151" s="332"/>
      <c r="T151" s="332"/>
      <c r="U151" s="332"/>
    </row>
    <row r="152" spans="1:21" s="331" customFormat="1" ht="27" customHeight="1" thickTop="1">
      <c r="A152" s="744" t="s">
        <v>305</v>
      </c>
      <c r="B152" s="416" t="s">
        <v>144</v>
      </c>
      <c r="C152" s="747" t="s">
        <v>283</v>
      </c>
      <c r="D152" s="417"/>
      <c r="E152" s="747" t="s">
        <v>283</v>
      </c>
      <c r="F152" s="417"/>
      <c r="G152" s="747" t="s">
        <v>283</v>
      </c>
      <c r="H152" s="417"/>
      <c r="I152" s="747" t="s">
        <v>283</v>
      </c>
      <c r="J152" s="417"/>
      <c r="K152" s="747" t="s">
        <v>283</v>
      </c>
      <c r="L152" s="418"/>
      <c r="O152" s="332"/>
      <c r="P152" s="332"/>
      <c r="Q152" s="332"/>
      <c r="R152" s="332"/>
      <c r="S152" s="332"/>
      <c r="T152" s="332"/>
      <c r="U152" s="332"/>
    </row>
    <row r="153" spans="1:21" s="331" customFormat="1" ht="27" customHeight="1">
      <c r="A153" s="742"/>
      <c r="B153" s="423" t="s">
        <v>145</v>
      </c>
      <c r="C153" s="748"/>
      <c r="D153" s="420"/>
      <c r="E153" s="748"/>
      <c r="F153" s="420"/>
      <c r="G153" s="748"/>
      <c r="H153" s="420"/>
      <c r="I153" s="748"/>
      <c r="J153" s="420"/>
      <c r="K153" s="748"/>
      <c r="L153" s="323"/>
      <c r="O153" s="332"/>
      <c r="P153" s="332"/>
      <c r="Q153" s="332"/>
      <c r="R153" s="332"/>
      <c r="S153" s="332"/>
      <c r="T153" s="332"/>
      <c r="U153" s="332"/>
    </row>
    <row r="154" spans="1:21" s="331" customFormat="1" ht="27" customHeight="1">
      <c r="A154" s="742"/>
      <c r="B154" s="423" t="s">
        <v>146</v>
      </c>
      <c r="C154" s="748"/>
      <c r="D154" s="420"/>
      <c r="E154" s="748"/>
      <c r="F154" s="420"/>
      <c r="G154" s="748"/>
      <c r="H154" s="421"/>
      <c r="I154" s="748"/>
      <c r="J154" s="421"/>
      <c r="K154" s="748"/>
      <c r="L154" s="323"/>
      <c r="O154" s="332"/>
      <c r="P154" s="332"/>
      <c r="Q154" s="332"/>
      <c r="R154" s="332"/>
      <c r="S154" s="332"/>
      <c r="T154" s="332"/>
      <c r="U154" s="332"/>
    </row>
    <row r="155" spans="1:21" s="331" customFormat="1" ht="27" customHeight="1">
      <c r="A155" s="742"/>
      <c r="B155" s="423" t="s">
        <v>147</v>
      </c>
      <c r="C155" s="748"/>
      <c r="D155" s="420"/>
      <c r="E155" s="748"/>
      <c r="F155" s="420"/>
      <c r="G155" s="748"/>
      <c r="H155" s="420"/>
      <c r="I155" s="748"/>
      <c r="J155" s="420"/>
      <c r="K155" s="748"/>
      <c r="L155" s="323"/>
      <c r="O155" s="332"/>
      <c r="P155" s="332"/>
      <c r="Q155" s="332"/>
      <c r="R155" s="332"/>
      <c r="S155" s="332"/>
      <c r="T155" s="332"/>
      <c r="U155" s="332"/>
    </row>
    <row r="156" spans="1:21" s="331" customFormat="1" ht="27" customHeight="1">
      <c r="A156" s="742"/>
      <c r="B156" s="423" t="s">
        <v>148</v>
      </c>
      <c r="C156" s="748"/>
      <c r="D156" s="420" t="s">
        <v>91</v>
      </c>
      <c r="E156" s="748"/>
      <c r="F156" s="420"/>
      <c r="G156" s="748"/>
      <c r="H156" s="421"/>
      <c r="I156" s="748"/>
      <c r="J156" s="421"/>
      <c r="K156" s="748"/>
      <c r="L156" s="323" t="s">
        <v>91</v>
      </c>
      <c r="O156" s="332"/>
      <c r="P156" s="332"/>
      <c r="Q156" s="332"/>
      <c r="R156" s="332"/>
      <c r="S156" s="332"/>
      <c r="T156" s="332"/>
      <c r="U156" s="332"/>
    </row>
    <row r="157" spans="1:21" s="331" customFormat="1" ht="27" customHeight="1">
      <c r="A157" s="742"/>
      <c r="B157" s="423" t="s">
        <v>149</v>
      </c>
      <c r="C157" s="748"/>
      <c r="D157" s="420"/>
      <c r="E157" s="748"/>
      <c r="F157" s="420"/>
      <c r="G157" s="748"/>
      <c r="H157" s="420"/>
      <c r="I157" s="748"/>
      <c r="J157" s="420"/>
      <c r="K157" s="748"/>
      <c r="L157" s="323"/>
      <c r="O157" s="332"/>
      <c r="P157" s="332"/>
      <c r="Q157" s="332"/>
      <c r="R157" s="332"/>
      <c r="S157" s="332"/>
      <c r="T157" s="332"/>
      <c r="U157" s="332"/>
    </row>
    <row r="158" spans="1:21" s="331" customFormat="1" ht="27" customHeight="1">
      <c r="A158" s="742"/>
      <c r="B158" s="423" t="s">
        <v>150</v>
      </c>
      <c r="C158" s="748"/>
      <c r="D158" s="420"/>
      <c r="E158" s="748"/>
      <c r="F158" s="420"/>
      <c r="G158" s="748"/>
      <c r="H158" s="421"/>
      <c r="I158" s="748"/>
      <c r="J158" s="421"/>
      <c r="K158" s="748"/>
      <c r="L158" s="323"/>
      <c r="O158" s="332"/>
      <c r="P158" s="332"/>
      <c r="Q158" s="332"/>
      <c r="R158" s="332"/>
      <c r="S158" s="332"/>
      <c r="T158" s="332"/>
      <c r="U158" s="332"/>
    </row>
    <row r="159" spans="1:21" s="331" customFormat="1" ht="27" customHeight="1">
      <c r="A159" s="742"/>
      <c r="B159" s="419" t="s">
        <v>151</v>
      </c>
      <c r="C159" s="748"/>
      <c r="D159" s="420"/>
      <c r="E159" s="748"/>
      <c r="F159" s="420"/>
      <c r="G159" s="748"/>
      <c r="H159" s="420"/>
      <c r="I159" s="748"/>
      <c r="J159" s="420"/>
      <c r="K159" s="748"/>
      <c r="L159" s="323"/>
      <c r="O159" s="332"/>
      <c r="P159" s="332"/>
      <c r="Q159" s="332"/>
      <c r="R159" s="332"/>
      <c r="S159" s="332"/>
      <c r="T159" s="332"/>
      <c r="U159" s="332"/>
    </row>
    <row r="160" spans="1:21" s="331" customFormat="1" ht="27" customHeight="1">
      <c r="A160" s="742"/>
      <c r="B160" s="419" t="s">
        <v>152</v>
      </c>
      <c r="C160" s="748"/>
      <c r="D160" s="420"/>
      <c r="E160" s="748"/>
      <c r="F160" s="420"/>
      <c r="G160" s="748"/>
      <c r="H160" s="420"/>
      <c r="I160" s="748"/>
      <c r="J160" s="420" t="s">
        <v>91</v>
      </c>
      <c r="K160" s="748"/>
      <c r="L160" s="323"/>
      <c r="O160" s="332"/>
      <c r="P160" s="332"/>
      <c r="Q160" s="332"/>
      <c r="R160" s="332"/>
      <c r="S160" s="332"/>
      <c r="T160" s="332"/>
      <c r="U160" s="332"/>
    </row>
    <row r="161" spans="1:21" s="331" customFormat="1" ht="27" customHeight="1" thickBot="1">
      <c r="A161" s="743"/>
      <c r="B161" s="424" t="s">
        <v>153</v>
      </c>
      <c r="C161" s="749"/>
      <c r="D161" s="425"/>
      <c r="E161" s="749"/>
      <c r="F161" s="425"/>
      <c r="G161" s="749"/>
      <c r="H161" s="425"/>
      <c r="I161" s="749"/>
      <c r="J161" s="425"/>
      <c r="K161" s="749"/>
      <c r="L161" s="426"/>
      <c r="O161" s="332"/>
      <c r="P161" s="332"/>
      <c r="Q161" s="332"/>
      <c r="R161" s="332"/>
      <c r="S161" s="332"/>
      <c r="T161" s="332"/>
      <c r="U161" s="332"/>
    </row>
    <row r="162" spans="1:21" s="331" customFormat="1" ht="27" customHeight="1" thickTop="1">
      <c r="A162" s="744" t="s">
        <v>306</v>
      </c>
      <c r="B162" s="416" t="s">
        <v>144</v>
      </c>
      <c r="C162" s="747" t="s">
        <v>283</v>
      </c>
      <c r="D162" s="417"/>
      <c r="E162" s="747" t="s">
        <v>283</v>
      </c>
      <c r="F162" s="417"/>
      <c r="G162" s="747" t="s">
        <v>283</v>
      </c>
      <c r="H162" s="417"/>
      <c r="I162" s="747" t="s">
        <v>283</v>
      </c>
      <c r="J162" s="417"/>
      <c r="K162" s="747" t="s">
        <v>283</v>
      </c>
      <c r="L162" s="418"/>
      <c r="O162" s="332"/>
      <c r="P162" s="332"/>
      <c r="Q162" s="332"/>
      <c r="R162" s="332"/>
      <c r="S162" s="332"/>
      <c r="T162" s="332"/>
      <c r="U162" s="332"/>
    </row>
    <row r="163" spans="1:21" s="331" customFormat="1" ht="27" customHeight="1">
      <c r="A163" s="742"/>
      <c r="B163" s="423" t="s">
        <v>145</v>
      </c>
      <c r="C163" s="748"/>
      <c r="D163" s="420"/>
      <c r="E163" s="748"/>
      <c r="F163" s="420"/>
      <c r="G163" s="748"/>
      <c r="H163" s="420"/>
      <c r="I163" s="748"/>
      <c r="J163" s="420"/>
      <c r="K163" s="748"/>
      <c r="L163" s="323"/>
      <c r="O163" s="332"/>
      <c r="P163" s="332"/>
      <c r="Q163" s="332"/>
      <c r="R163" s="332"/>
      <c r="S163" s="332"/>
      <c r="T163" s="332"/>
      <c r="U163" s="332"/>
    </row>
    <row r="164" spans="1:21" s="331" customFormat="1" ht="27" customHeight="1">
      <c r="A164" s="742"/>
      <c r="B164" s="423" t="s">
        <v>146</v>
      </c>
      <c r="C164" s="748"/>
      <c r="D164" s="420"/>
      <c r="E164" s="748"/>
      <c r="F164" s="420"/>
      <c r="G164" s="748"/>
      <c r="H164" s="421"/>
      <c r="I164" s="748"/>
      <c r="J164" s="421"/>
      <c r="K164" s="748"/>
      <c r="L164" s="323"/>
      <c r="O164" s="332"/>
      <c r="P164" s="332"/>
      <c r="Q164" s="332"/>
      <c r="R164" s="332"/>
      <c r="S164" s="332"/>
      <c r="T164" s="332"/>
      <c r="U164" s="332"/>
    </row>
    <row r="165" spans="1:21" s="331" customFormat="1" ht="27" customHeight="1">
      <c r="A165" s="742"/>
      <c r="B165" s="423" t="s">
        <v>147</v>
      </c>
      <c r="C165" s="748"/>
      <c r="D165" s="420"/>
      <c r="E165" s="748"/>
      <c r="F165" s="420"/>
      <c r="G165" s="748"/>
      <c r="H165" s="420"/>
      <c r="I165" s="748"/>
      <c r="J165" s="420"/>
      <c r="K165" s="748"/>
      <c r="L165" s="323"/>
      <c r="O165" s="332"/>
      <c r="P165" s="332"/>
      <c r="Q165" s="332"/>
      <c r="R165" s="332"/>
      <c r="S165" s="332"/>
      <c r="T165" s="332"/>
      <c r="U165" s="332"/>
    </row>
    <row r="166" spans="1:14" ht="27.75" customHeight="1">
      <c r="A166" s="742"/>
      <c r="B166" s="423" t="s">
        <v>148</v>
      </c>
      <c r="C166" s="748"/>
      <c r="D166" s="420" t="s">
        <v>91</v>
      </c>
      <c r="E166" s="748"/>
      <c r="F166" s="420"/>
      <c r="G166" s="748"/>
      <c r="H166" s="421"/>
      <c r="I166" s="748"/>
      <c r="J166" s="421"/>
      <c r="K166" s="748"/>
      <c r="L166" s="323" t="s">
        <v>91</v>
      </c>
      <c r="M166" s="331"/>
      <c r="N166" s="331"/>
    </row>
    <row r="167" spans="1:14" ht="27" customHeight="1">
      <c r="A167" s="742"/>
      <c r="B167" s="423" t="s">
        <v>149</v>
      </c>
      <c r="C167" s="748"/>
      <c r="D167" s="420"/>
      <c r="E167" s="748"/>
      <c r="F167" s="420"/>
      <c r="G167" s="748"/>
      <c r="H167" s="420"/>
      <c r="I167" s="748"/>
      <c r="J167" s="420"/>
      <c r="K167" s="748"/>
      <c r="L167" s="323"/>
      <c r="M167" s="331"/>
      <c r="N167" s="331"/>
    </row>
    <row r="168" spans="1:14" ht="27" customHeight="1">
      <c r="A168" s="742"/>
      <c r="B168" s="423" t="s">
        <v>150</v>
      </c>
      <c r="C168" s="748"/>
      <c r="D168" s="420"/>
      <c r="E168" s="748"/>
      <c r="F168" s="420"/>
      <c r="G168" s="748"/>
      <c r="H168" s="421"/>
      <c r="I168" s="748"/>
      <c r="J168" s="421"/>
      <c r="K168" s="748"/>
      <c r="L168" s="323"/>
      <c r="M168" s="331"/>
      <c r="N168" s="331"/>
    </row>
    <row r="169" spans="1:14" ht="27" customHeight="1">
      <c r="A169" s="742"/>
      <c r="B169" s="419" t="s">
        <v>151</v>
      </c>
      <c r="C169" s="748"/>
      <c r="D169" s="420"/>
      <c r="E169" s="748"/>
      <c r="F169" s="420"/>
      <c r="G169" s="748"/>
      <c r="H169" s="420"/>
      <c r="I169" s="748"/>
      <c r="J169" s="420"/>
      <c r="K169" s="748"/>
      <c r="L169" s="323"/>
      <c r="M169" s="331"/>
      <c r="N169" s="331"/>
    </row>
    <row r="170" spans="1:14" ht="27" customHeight="1">
      <c r="A170" s="742"/>
      <c r="B170" s="419" t="s">
        <v>152</v>
      </c>
      <c r="C170" s="748"/>
      <c r="D170" s="420"/>
      <c r="E170" s="748"/>
      <c r="F170" s="420"/>
      <c r="G170" s="748"/>
      <c r="H170" s="420"/>
      <c r="I170" s="748"/>
      <c r="J170" s="420" t="s">
        <v>91</v>
      </c>
      <c r="K170" s="748"/>
      <c r="L170" s="323"/>
      <c r="M170" s="331"/>
      <c r="N170" s="331"/>
    </row>
    <row r="171" spans="1:14" ht="27" customHeight="1" thickBot="1">
      <c r="A171" s="743"/>
      <c r="B171" s="424" t="s">
        <v>153</v>
      </c>
      <c r="C171" s="749"/>
      <c r="D171" s="425"/>
      <c r="E171" s="749"/>
      <c r="F171" s="425"/>
      <c r="G171" s="749"/>
      <c r="H171" s="425"/>
      <c r="I171" s="749"/>
      <c r="J171" s="425"/>
      <c r="K171" s="749"/>
      <c r="L171" s="426"/>
      <c r="M171" s="331"/>
      <c r="N171" s="331"/>
    </row>
    <row r="172" spans="1:14" ht="27" customHeight="1" thickTop="1">
      <c r="A172" s="438"/>
      <c r="B172" s="439"/>
      <c r="C172" s="440"/>
      <c r="D172" s="441"/>
      <c r="E172" s="442"/>
      <c r="F172" s="441"/>
      <c r="G172" s="440"/>
      <c r="H172" s="441"/>
      <c r="I172" s="440"/>
      <c r="J172" s="441"/>
      <c r="K172" s="440"/>
      <c r="L172" s="443"/>
      <c r="M172" s="331"/>
      <c r="N172" s="331"/>
    </row>
    <row r="173" spans="1:14" ht="27" customHeight="1">
      <c r="A173" s="438"/>
      <c r="B173" s="439"/>
      <c r="C173" s="440"/>
      <c r="D173" s="441"/>
      <c r="E173" s="442"/>
      <c r="F173" s="441"/>
      <c r="G173" s="440"/>
      <c r="H173" s="441"/>
      <c r="I173" s="440"/>
      <c r="J173" s="441"/>
      <c r="K173" s="440"/>
      <c r="L173" s="443"/>
      <c r="M173" s="331"/>
      <c r="N173" s="331"/>
    </row>
    <row r="174" spans="1:14" ht="27" customHeight="1">
      <c r="A174" s="438"/>
      <c r="B174" s="439"/>
      <c r="C174" s="440"/>
      <c r="D174" s="441"/>
      <c r="E174" s="442"/>
      <c r="F174" s="441"/>
      <c r="G174" s="440"/>
      <c r="H174" s="441"/>
      <c r="I174" s="440"/>
      <c r="J174" s="441"/>
      <c r="K174" s="440"/>
      <c r="L174" s="443"/>
      <c r="M174" s="331"/>
      <c r="N174" s="331"/>
    </row>
    <row r="175" spans="1:14" ht="27" customHeight="1" thickBot="1">
      <c r="A175" s="438"/>
      <c r="B175" s="439"/>
      <c r="C175" s="440"/>
      <c r="D175" s="441"/>
      <c r="E175" s="442"/>
      <c r="F175" s="441"/>
      <c r="G175" s="440"/>
      <c r="H175" s="441"/>
      <c r="I175" s="440"/>
      <c r="J175" s="441"/>
      <c r="K175" s="440"/>
      <c r="L175" s="443"/>
      <c r="M175" s="331"/>
      <c r="N175" s="331"/>
    </row>
    <row r="176" spans="1:14" ht="27" customHeight="1" thickTop="1">
      <c r="A176" s="762" t="s">
        <v>1</v>
      </c>
      <c r="B176" s="763"/>
      <c r="C176" s="760"/>
      <c r="D176" s="756" t="s">
        <v>284</v>
      </c>
      <c r="E176" s="757"/>
      <c r="F176" s="758"/>
      <c r="G176" s="436" t="s">
        <v>285</v>
      </c>
      <c r="H176" s="756" t="s">
        <v>286</v>
      </c>
      <c r="I176" s="758"/>
      <c r="J176" s="759" t="s">
        <v>287</v>
      </c>
      <c r="K176" s="760"/>
      <c r="L176" s="435" t="s">
        <v>288</v>
      </c>
      <c r="M176" s="331"/>
      <c r="N176" s="331"/>
    </row>
    <row r="177" spans="1:14" ht="27" customHeight="1">
      <c r="A177" s="738" t="s">
        <v>321</v>
      </c>
      <c r="B177" s="739"/>
      <c r="C177" s="739"/>
      <c r="D177" s="745" t="s">
        <v>319</v>
      </c>
      <c r="E177" s="745"/>
      <c r="F177" s="745"/>
      <c r="G177" s="745" t="s">
        <v>324</v>
      </c>
      <c r="H177" s="745"/>
      <c r="I177" s="745"/>
      <c r="J177" s="745"/>
      <c r="K177" s="745"/>
      <c r="L177" s="746"/>
      <c r="M177" s="331"/>
      <c r="N177" s="331"/>
    </row>
    <row r="178" spans="1:14" ht="13.5" customHeight="1">
      <c r="A178" s="738"/>
      <c r="B178" s="739"/>
      <c r="C178" s="739"/>
      <c r="D178" s="745"/>
      <c r="E178" s="745"/>
      <c r="F178" s="745"/>
      <c r="G178" s="745"/>
      <c r="H178" s="745"/>
      <c r="I178" s="745"/>
      <c r="J178" s="745"/>
      <c r="K178" s="745"/>
      <c r="L178" s="746"/>
      <c r="M178" s="331"/>
      <c r="N178" s="331"/>
    </row>
    <row r="179" spans="1:14" ht="27" customHeight="1">
      <c r="A179" s="738" t="s">
        <v>322</v>
      </c>
      <c r="B179" s="739"/>
      <c r="C179" s="739"/>
      <c r="D179" s="745" t="s">
        <v>320</v>
      </c>
      <c r="E179" s="745"/>
      <c r="F179" s="745"/>
      <c r="G179" s="745" t="s">
        <v>325</v>
      </c>
      <c r="H179" s="745"/>
      <c r="I179" s="745"/>
      <c r="J179" s="745"/>
      <c r="K179" s="745"/>
      <c r="L179" s="746"/>
      <c r="M179" s="331"/>
      <c r="N179" s="331"/>
    </row>
    <row r="180" spans="1:14" ht="10.5" customHeight="1">
      <c r="A180" s="738"/>
      <c r="B180" s="739"/>
      <c r="C180" s="739"/>
      <c r="D180" s="745"/>
      <c r="E180" s="745"/>
      <c r="F180" s="745"/>
      <c r="G180" s="745"/>
      <c r="H180" s="745"/>
      <c r="I180" s="745"/>
      <c r="J180" s="745"/>
      <c r="K180" s="745"/>
      <c r="L180" s="746"/>
      <c r="M180" s="331"/>
      <c r="N180" s="331"/>
    </row>
    <row r="181" spans="1:14" ht="27" customHeight="1">
      <c r="A181" s="774" t="s">
        <v>323</v>
      </c>
      <c r="B181" s="741"/>
      <c r="C181" s="741"/>
      <c r="D181" s="773" t="s">
        <v>318</v>
      </c>
      <c r="E181" s="761"/>
      <c r="F181" s="761"/>
      <c r="G181" s="745" t="s">
        <v>324</v>
      </c>
      <c r="H181" s="745"/>
      <c r="I181" s="745"/>
      <c r="J181" s="745"/>
      <c r="K181" s="745"/>
      <c r="L181" s="746"/>
      <c r="M181" s="331"/>
      <c r="N181" s="331"/>
    </row>
    <row r="182" spans="1:14" ht="11.25" customHeight="1">
      <c r="A182" s="740"/>
      <c r="B182" s="741"/>
      <c r="C182" s="741"/>
      <c r="D182" s="761"/>
      <c r="E182" s="761"/>
      <c r="F182" s="761"/>
      <c r="G182" s="745"/>
      <c r="H182" s="745"/>
      <c r="I182" s="745"/>
      <c r="J182" s="745"/>
      <c r="K182" s="745"/>
      <c r="L182" s="746"/>
      <c r="M182" s="331"/>
      <c r="N182" s="331"/>
    </row>
    <row r="183" spans="1:14" ht="15.75" customHeight="1">
      <c r="A183" s="738" t="s">
        <v>91</v>
      </c>
      <c r="B183" s="739"/>
      <c r="C183" s="739"/>
      <c r="D183" s="745" t="s">
        <v>91</v>
      </c>
      <c r="E183" s="745"/>
      <c r="F183" s="745"/>
      <c r="G183" s="745" t="s">
        <v>91</v>
      </c>
      <c r="H183" s="745"/>
      <c r="I183" s="745"/>
      <c r="J183" s="745"/>
      <c r="K183" s="745"/>
      <c r="L183" s="746"/>
      <c r="M183" s="331"/>
      <c r="N183" s="331"/>
    </row>
    <row r="184" spans="1:14" ht="21.75" customHeight="1">
      <c r="A184" s="738"/>
      <c r="B184" s="739"/>
      <c r="C184" s="739"/>
      <c r="D184" s="745"/>
      <c r="E184" s="745"/>
      <c r="F184" s="745"/>
      <c r="G184" s="745"/>
      <c r="H184" s="745"/>
      <c r="I184" s="745"/>
      <c r="J184" s="745"/>
      <c r="K184" s="745"/>
      <c r="L184" s="746"/>
      <c r="M184" s="331"/>
      <c r="N184" s="331"/>
    </row>
    <row r="185" spans="1:14" ht="15.75" customHeight="1">
      <c r="A185" s="432"/>
      <c r="B185" s="432"/>
      <c r="C185" s="433"/>
      <c r="D185" s="305"/>
      <c r="E185" s="434"/>
      <c r="F185" s="305"/>
      <c r="G185" s="434"/>
      <c r="H185" s="305"/>
      <c r="I185" s="434"/>
      <c r="J185" s="305"/>
      <c r="K185" s="434"/>
      <c r="M185" s="331"/>
      <c r="N185" s="331"/>
    </row>
    <row r="186" spans="13:14" ht="15.75" customHeight="1">
      <c r="M186" s="331"/>
      <c r="N186" s="331"/>
    </row>
    <row r="187" spans="13:14" ht="15.75" customHeight="1">
      <c r="M187" s="331"/>
      <c r="N187" s="331"/>
    </row>
    <row r="188" spans="13:14" ht="19.5" customHeight="1">
      <c r="M188" s="331"/>
      <c r="N188" s="331"/>
    </row>
    <row r="189" spans="13:14" ht="15.75" customHeight="1">
      <c r="M189" s="331"/>
      <c r="N189" s="331"/>
    </row>
    <row r="190" spans="13:14" ht="21.75" customHeight="1">
      <c r="M190" s="331"/>
      <c r="N190" s="331"/>
    </row>
    <row r="191" spans="13:14" ht="15.75" customHeight="1">
      <c r="M191" s="331"/>
      <c r="N191" s="331"/>
    </row>
    <row r="192" spans="13:14" ht="21.75" customHeight="1">
      <c r="M192" s="331"/>
      <c r="N192" s="331"/>
    </row>
    <row r="193" ht="15.75" customHeight="1">
      <c r="M193" s="331"/>
    </row>
    <row r="194" ht="15.75" customHeight="1">
      <c r="M194" s="331"/>
    </row>
    <row r="195" ht="12.75" customHeight="1"/>
    <row r="196" ht="22.5" customHeight="1"/>
    <row r="197" ht="12.75" customHeight="1"/>
    <row r="198" ht="20.25" customHeight="1"/>
    <row r="199" ht="12.75" customHeight="1"/>
    <row r="200" ht="20.25" customHeight="1"/>
    <row r="201" ht="12.75" customHeight="1"/>
    <row r="202" ht="20.25" customHeight="1"/>
    <row r="203" ht="12.75" customHeight="1"/>
    <row r="204" ht="13.5" customHeight="1"/>
  </sheetData>
  <sheetProtection/>
  <mergeCells count="68">
    <mergeCell ref="C82:C91"/>
    <mergeCell ref="E82:E91"/>
    <mergeCell ref="G82:G91"/>
    <mergeCell ref="I82:I91"/>
    <mergeCell ref="C152:C161"/>
    <mergeCell ref="E152:E161"/>
    <mergeCell ref="G152:G161"/>
    <mergeCell ref="I152:I161"/>
    <mergeCell ref="A82:A91"/>
    <mergeCell ref="J179:K180"/>
    <mergeCell ref="G177:G178"/>
    <mergeCell ref="K152:K161"/>
    <mergeCell ref="K82:K91"/>
    <mergeCell ref="C162:C171"/>
    <mergeCell ref="E162:E171"/>
    <mergeCell ref="G162:G171"/>
    <mergeCell ref="I72:I81"/>
    <mergeCell ref="K72:K81"/>
    <mergeCell ref="A176:C176"/>
    <mergeCell ref="D181:F182"/>
    <mergeCell ref="G181:G182"/>
    <mergeCell ref="A179:C180"/>
    <mergeCell ref="D179:F180"/>
    <mergeCell ref="D177:F178"/>
    <mergeCell ref="H179:I180"/>
    <mergeCell ref="D183:F184"/>
    <mergeCell ref="A102:A111"/>
    <mergeCell ref="D176:F176"/>
    <mergeCell ref="H176:I176"/>
    <mergeCell ref="J176:K176"/>
    <mergeCell ref="L181:L182"/>
    <mergeCell ref="I1:J1"/>
    <mergeCell ref="K1:L1"/>
    <mergeCell ref="C1:D1"/>
    <mergeCell ref="H181:I182"/>
    <mergeCell ref="J181:K182"/>
    <mergeCell ref="A1:B1"/>
    <mergeCell ref="A22:A31"/>
    <mergeCell ref="A62:A71"/>
    <mergeCell ref="A52:A61"/>
    <mergeCell ref="E1:F1"/>
    <mergeCell ref="G1:H1"/>
    <mergeCell ref="A2:A11"/>
    <mergeCell ref="A12:A21"/>
    <mergeCell ref="L177:L178"/>
    <mergeCell ref="H177:I178"/>
    <mergeCell ref="J177:K178"/>
    <mergeCell ref="A112:A121"/>
    <mergeCell ref="A122:A131"/>
    <mergeCell ref="A132:A141"/>
    <mergeCell ref="I162:I171"/>
    <mergeCell ref="K162:K171"/>
    <mergeCell ref="A152:A161"/>
    <mergeCell ref="A162:A171"/>
    <mergeCell ref="G183:G184"/>
    <mergeCell ref="H183:I184"/>
    <mergeCell ref="J183:K184"/>
    <mergeCell ref="L183:L184"/>
    <mergeCell ref="G179:G180"/>
    <mergeCell ref="L179:L180"/>
    <mergeCell ref="A181:C182"/>
    <mergeCell ref="A92:A101"/>
    <mergeCell ref="A32:A41"/>
    <mergeCell ref="A42:A51"/>
    <mergeCell ref="A142:A151"/>
    <mergeCell ref="A183:C184"/>
    <mergeCell ref="A177:C178"/>
    <mergeCell ref="A72:A81"/>
  </mergeCells>
  <printOptions horizontalCentered="1"/>
  <pageMargins left="0.1968503937007874" right="0.39131944444444444" top="0.4724409448818898" bottom="0.1968503937007874" header="0.11811023622047245" footer="0.11811023622047245"/>
  <pageSetup horizontalDpi="1200" verticalDpi="1200" orientation="landscape" paperSize="9" scale="49" r:id="rId1"/>
  <headerFooter>
    <oddHeader>&amp;L&amp;"Tempus Sans ITC,Normalny"&amp;20International Business Management BA / semester 1 REG
&amp;C&amp;"Tempus Sans ITC,Normalny Pogrubiony"&amp;22VINCENT POL UNIVERSITY&amp;R&amp;"Tempus Sans ITC,Normalny"&amp;20Academic Year 2018/2019</oddHeader>
  </headerFooter>
  <rowBreaks count="4" manualBreakCount="4">
    <brk id="41" max="11" man="1"/>
    <brk id="81" max="11" man="1"/>
    <brk id="121" max="11" man="1"/>
    <brk id="1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WSS-P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Honorata</cp:lastModifiedBy>
  <cp:lastPrinted>2018-04-18T12:01:08Z</cp:lastPrinted>
  <dcterms:created xsi:type="dcterms:W3CDTF">2016-02-23T13:38:51Z</dcterms:created>
  <dcterms:modified xsi:type="dcterms:W3CDTF">2019-02-22T13:40:04Z</dcterms:modified>
  <cp:category/>
  <cp:version/>
  <cp:contentType/>
  <cp:contentStatus/>
</cp:coreProperties>
</file>